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

<Relationships xmlns="http://schemas.openxmlformats.org/package/2006/relationships">
  <Relationship Id="rId1" Type="http://schemas.openxmlformats.org/officeDocument/2006/relationships/officeDocument" Target="xl/workbook.xml"/>
  <Relationship Id="rId2" Type="http://schemas.openxmlformats.org/package/2006/relationships/metadata/core-properties" Target="docProps/core.xml"/>
  <Relationship Id="rId3" Type="http://schemas.openxmlformats.org/officeDocument/2006/relationships/extended-properties" Target="docProps/app.xml"/>
</Relationships>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120" yWindow="90" windowWidth="23715" windowHeight="9630"/>
  </bookViews>
  <sheets>
    <sheet name="留底" sheetId="1" r:id="rId1"/>
  </sheets>
  <definedNames>
    <definedName name="_xlnm.Print_Titles" localSheetId="0">留底!$2:$3</definedName>
  </definedNames>
  <calcPr calcId="162913"/>
</workbook>
</file>

<file path=xl/calcChain.xml><?xml version="1.0" encoding="utf-8"?>
<calcChain xmlns="http://schemas.openxmlformats.org/spreadsheetml/2006/main">
  <c r="I85" i="1" l="1"/>
  <c r="J85" i="1" s="1"/>
  <c r="I84" i="1"/>
  <c r="J84" i="1" s="1"/>
  <c r="J83" i="1"/>
  <c r="J82" i="1"/>
  <c r="I81" i="1"/>
  <c r="J81" i="1" s="1"/>
  <c r="I80" i="1"/>
  <c r="J80" i="1" s="1"/>
  <c r="I79" i="1"/>
  <c r="J79" i="1" s="1"/>
  <c r="I78" i="1"/>
  <c r="J78" i="1" s="1"/>
  <c r="I77" i="1"/>
  <c r="J77" i="1" s="1"/>
  <c r="I76" i="1"/>
  <c r="J76" i="1" s="1"/>
  <c r="I75" i="1"/>
  <c r="J75" i="1" s="1"/>
  <c r="I74" i="1"/>
  <c r="J74" i="1" s="1"/>
  <c r="I73" i="1"/>
  <c r="J73" i="1" s="1"/>
  <c r="I72" i="1"/>
  <c r="J72" i="1" s="1"/>
  <c r="I71" i="1"/>
  <c r="J71" i="1" s="1"/>
  <c r="I70" i="1"/>
  <c r="J70" i="1" s="1"/>
  <c r="I69" i="1"/>
  <c r="J69" i="1" s="1"/>
  <c r="I68" i="1"/>
  <c r="J68" i="1" s="1"/>
  <c r="I67" i="1"/>
  <c r="J67" i="1" s="1"/>
  <c r="I66" i="1"/>
  <c r="J66" i="1" s="1"/>
  <c r="J65" i="1"/>
  <c r="I64" i="1"/>
  <c r="J64" i="1" s="1"/>
  <c r="I63" i="1"/>
  <c r="J63" i="1" s="1"/>
  <c r="I62" i="1"/>
  <c r="J62" i="1" s="1"/>
  <c r="I61" i="1"/>
  <c r="J61" i="1" s="1"/>
  <c r="I60" i="1"/>
  <c r="J60" i="1" s="1"/>
  <c r="I59" i="1"/>
  <c r="J59" i="1" s="1"/>
  <c r="I58" i="1"/>
  <c r="J58" i="1" s="1"/>
  <c r="I57" i="1"/>
  <c r="J57" i="1" s="1"/>
  <c r="I56" i="1"/>
  <c r="J56" i="1" s="1"/>
  <c r="I55" i="1"/>
  <c r="J55" i="1" s="1"/>
  <c r="I54" i="1"/>
  <c r="J54" i="1" s="1"/>
  <c r="I53" i="1"/>
  <c r="J53" i="1" s="1"/>
  <c r="I52" i="1"/>
  <c r="J52" i="1" s="1"/>
  <c r="I51" i="1"/>
  <c r="J51" i="1" s="1"/>
  <c r="I50" i="1"/>
  <c r="J50" i="1" s="1"/>
  <c r="I49" i="1"/>
  <c r="J49" i="1" s="1"/>
  <c r="I48" i="1"/>
  <c r="J48" i="1" s="1"/>
  <c r="I47" i="1"/>
  <c r="J47" i="1" s="1"/>
  <c r="I46" i="1"/>
  <c r="J46" i="1" s="1"/>
  <c r="I45" i="1"/>
  <c r="J45" i="1" s="1"/>
  <c r="I44" i="1"/>
  <c r="J44" i="1" s="1"/>
  <c r="I43" i="1"/>
  <c r="J43" i="1" s="1"/>
  <c r="I42" i="1"/>
  <c r="J42" i="1" s="1"/>
  <c r="I41" i="1"/>
  <c r="J41" i="1" s="1"/>
  <c r="I40" i="1"/>
  <c r="J40" i="1" s="1"/>
  <c r="I39" i="1"/>
  <c r="J39" i="1" s="1"/>
  <c r="I38" i="1"/>
  <c r="J38" i="1" s="1"/>
  <c r="I37" i="1"/>
  <c r="J37" i="1" s="1"/>
  <c r="I36" i="1"/>
  <c r="J36" i="1" s="1"/>
  <c r="I35" i="1"/>
  <c r="J35" i="1" s="1"/>
  <c r="I34" i="1"/>
  <c r="J34" i="1" s="1"/>
  <c r="I33" i="1"/>
  <c r="J33" i="1" s="1"/>
  <c r="I32" i="1"/>
  <c r="J32" i="1" s="1"/>
  <c r="I31" i="1"/>
  <c r="J31" i="1" s="1"/>
  <c r="I30" i="1"/>
  <c r="J30" i="1" s="1"/>
  <c r="I29" i="1"/>
  <c r="J29" i="1" s="1"/>
  <c r="I28" i="1"/>
  <c r="J28" i="1" s="1"/>
  <c r="I27" i="1"/>
  <c r="J27" i="1" s="1"/>
  <c r="I26" i="1"/>
  <c r="J26" i="1" s="1"/>
  <c r="I25" i="1"/>
  <c r="J25" i="1" s="1"/>
  <c r="I24" i="1"/>
  <c r="J24" i="1" s="1"/>
  <c r="J23" i="1"/>
  <c r="I22" i="1"/>
  <c r="J22" i="1" s="1"/>
  <c r="I21" i="1"/>
  <c r="J21" i="1" s="1"/>
  <c r="I20" i="1"/>
  <c r="J20" i="1" s="1"/>
  <c r="J19" i="1"/>
  <c r="J18" i="1"/>
  <c r="I17" i="1"/>
  <c r="J17" i="1" s="1"/>
  <c r="I16" i="1"/>
  <c r="J16" i="1" s="1"/>
  <c r="I15" i="1"/>
  <c r="J15" i="1" s="1"/>
  <c r="I14" i="1"/>
  <c r="J14" i="1" s="1"/>
  <c r="I13" i="1"/>
  <c r="J13" i="1" s="1"/>
  <c r="I12" i="1"/>
  <c r="J12" i="1" s="1"/>
  <c r="I11" i="1"/>
  <c r="J11" i="1" s="1"/>
  <c r="I10" i="1"/>
  <c r="J10" i="1" s="1"/>
  <c r="I9" i="1"/>
  <c r="J9" i="1" s="1"/>
  <c r="I8" i="1"/>
  <c r="J8" i="1" s="1"/>
  <c r="I7" i="1"/>
  <c r="J7" i="1" s="1"/>
  <c r="I6" i="1"/>
  <c r="J6" i="1" s="1"/>
  <c r="J5" i="1"/>
  <c r="J4" i="1"/>
</calcChain>
</file>

<file path=xl/sharedStrings.xml><?xml version="1.0" encoding="utf-8"?>
<sst xmlns="http://schemas.openxmlformats.org/spreadsheetml/2006/main" count="339" uniqueCount="191">
  <si>
    <t>序号</t>
    <phoneticPr fontId="3" type="noConversion"/>
  </si>
  <si>
    <t>报考专业</t>
    <phoneticPr fontId="3" type="noConversion"/>
  </si>
  <si>
    <t>姓名</t>
    <phoneticPr fontId="3" type="noConversion"/>
  </si>
  <si>
    <t>初试成绩</t>
    <phoneticPr fontId="3" type="noConversion"/>
  </si>
  <si>
    <t>考生编号</t>
    <phoneticPr fontId="3" type="noConversion"/>
  </si>
  <si>
    <t>复试成绩</t>
    <phoneticPr fontId="3" type="noConversion"/>
  </si>
  <si>
    <t>总成绩</t>
    <phoneticPr fontId="8" type="noConversion"/>
  </si>
  <si>
    <t>备注</t>
    <phoneticPr fontId="3" type="noConversion"/>
  </si>
  <si>
    <t>笔试</t>
    <phoneticPr fontId="8" type="noConversion"/>
  </si>
  <si>
    <t>外语面试</t>
    <phoneticPr fontId="8" type="noConversion"/>
  </si>
  <si>
    <t>综合面试</t>
    <phoneticPr fontId="8" type="noConversion"/>
  </si>
  <si>
    <t>管理科学与工程</t>
  </si>
  <si>
    <t>李浩浩</t>
  </si>
  <si>
    <t>101838212403519</t>
  </si>
  <si>
    <t>统考（夏令营）</t>
    <phoneticPr fontId="3" type="noConversion"/>
  </si>
  <si>
    <t>档案学</t>
  </si>
  <si>
    <t>宋思雨</t>
  </si>
  <si>
    <t>101838212408183</t>
  </si>
  <si>
    <t>刘姗姗</t>
  </si>
  <si>
    <t>101838212412911</t>
  </si>
  <si>
    <t>统考</t>
    <phoneticPr fontId="3" type="noConversion"/>
  </si>
  <si>
    <t>楚启环</t>
  </si>
  <si>
    <t>101838212403527</t>
  </si>
  <si>
    <t>吴畏</t>
  </si>
  <si>
    <t>101838212415096</t>
  </si>
  <si>
    <t>黄亦柔</t>
  </si>
  <si>
    <t>101838212412522</t>
  </si>
  <si>
    <t>石国鑫</t>
  </si>
  <si>
    <t>101838212403524</t>
  </si>
  <si>
    <t>★工程项目管理</t>
  </si>
  <si>
    <t>董宇</t>
  </si>
  <si>
    <t>101838212408543</t>
  </si>
  <si>
    <t>陈起</t>
  </si>
  <si>
    <t>101838272416436</t>
  </si>
  <si>
    <t>强军</t>
    <phoneticPr fontId="3" type="noConversion"/>
  </si>
  <si>
    <t>★工程项目管理</t>
    <phoneticPr fontId="3" type="noConversion"/>
  </si>
  <si>
    <t>楚焕坤</t>
    <phoneticPr fontId="3" type="noConversion"/>
  </si>
  <si>
    <t>调剂</t>
    <phoneticPr fontId="3" type="noConversion"/>
  </si>
  <si>
    <t>张经豪</t>
    <phoneticPr fontId="3" type="noConversion"/>
  </si>
  <si>
    <t>106998611210594</t>
  </si>
  <si>
    <t>刘晓云</t>
    <phoneticPr fontId="3" type="noConversion"/>
  </si>
  <si>
    <t>106998131013667</t>
  </si>
  <si>
    <t>顾笛</t>
    <phoneticPr fontId="3" type="noConversion"/>
  </si>
  <si>
    <t>100568000102006</t>
  </si>
  <si>
    <t>张逢规</t>
    <phoneticPr fontId="3" type="noConversion"/>
  </si>
  <si>
    <t>106118003120430</t>
  </si>
  <si>
    <t>会计学</t>
  </si>
  <si>
    <t>庞盟</t>
  </si>
  <si>
    <t>101838212403561</t>
  </si>
  <si>
    <t>李楠</t>
  </si>
  <si>
    <t>101838212403562</t>
  </si>
  <si>
    <t>郝婧妤</t>
  </si>
  <si>
    <t>101838212403573</t>
  </si>
  <si>
    <t>张雪莹</t>
  </si>
  <si>
    <t>101838212411654</t>
  </si>
  <si>
    <t>李海婷</t>
  </si>
  <si>
    <t>101838212411653</t>
  </si>
  <si>
    <t>会计学（财管）</t>
    <phoneticPr fontId="3" type="noConversion"/>
  </si>
  <si>
    <t>刘晓哲</t>
  </si>
  <si>
    <t>101838212403575</t>
  </si>
  <si>
    <t>车若琳</t>
  </si>
  <si>
    <t>101838212403554</t>
  </si>
  <si>
    <t>李静璇</t>
  </si>
  <si>
    <t>101838212414926</t>
  </si>
  <si>
    <t>企业管理</t>
  </si>
  <si>
    <t>钮楠</t>
  </si>
  <si>
    <t>101838212408515</t>
  </si>
  <si>
    <t>张絮</t>
  </si>
  <si>
    <t>101838212403630</t>
  </si>
  <si>
    <t>段勇</t>
  </si>
  <si>
    <t>101838212409275</t>
  </si>
  <si>
    <t>王寒雪</t>
  </si>
  <si>
    <t>101838212410753</t>
  </si>
  <si>
    <t>李旭东</t>
  </si>
  <si>
    <t>101838212408242</t>
  </si>
  <si>
    <t>杜鹏</t>
  </si>
  <si>
    <t>101838212403611</t>
  </si>
  <si>
    <t>王特</t>
  </si>
  <si>
    <t>101838212413715</t>
  </si>
  <si>
    <t>刘柳</t>
  </si>
  <si>
    <t>101838212403628</t>
  </si>
  <si>
    <t>袁香楠</t>
  </si>
  <si>
    <t>101838212403621</t>
  </si>
  <si>
    <t>张静</t>
  </si>
  <si>
    <t>101838212403590</t>
  </si>
  <si>
    <t>李苏文</t>
  </si>
  <si>
    <t>101838212415022</t>
  </si>
  <si>
    <t>企业管理（国商）</t>
    <phoneticPr fontId="3" type="noConversion"/>
  </si>
  <si>
    <t>林晓玥</t>
  </si>
  <si>
    <t>101838212412730</t>
  </si>
  <si>
    <t>辛肖红</t>
  </si>
  <si>
    <t>101838212403582</t>
  </si>
  <si>
    <t>郭伟男</t>
  </si>
  <si>
    <t>101838212403585</t>
  </si>
  <si>
    <t>唐思思</t>
  </si>
  <si>
    <t>104878000138647</t>
  </si>
  <si>
    <t>彭星</t>
  </si>
  <si>
    <t>105598210003214</t>
  </si>
  <si>
    <t>郑晟</t>
  </si>
  <si>
    <t>102848210212742</t>
  </si>
  <si>
    <t>林樾</t>
  </si>
  <si>
    <t>100558333314210</t>
  </si>
  <si>
    <t>技术经济及管理</t>
  </si>
  <si>
    <t>王佳雯</t>
  </si>
  <si>
    <t>101838212403647</t>
  </si>
  <si>
    <t>班建如</t>
  </si>
  <si>
    <t>101838212408620</t>
  </si>
  <si>
    <t>王靖婷</t>
  </si>
  <si>
    <t>101838212403646</t>
  </si>
  <si>
    <t>赵晓晓</t>
  </si>
  <si>
    <t>101838212412732</t>
  </si>
  <si>
    <t>于晴</t>
    <phoneticPr fontId="3" type="noConversion"/>
  </si>
  <si>
    <t>100558000002060</t>
  </si>
  <si>
    <t>侯月娜</t>
    <phoneticPr fontId="3" type="noConversion"/>
  </si>
  <si>
    <t>102868411314939</t>
  </si>
  <si>
    <t>王鑫鑫</t>
    <phoneticPr fontId="3" type="noConversion"/>
  </si>
  <si>
    <t>102478220707038</t>
  </si>
  <si>
    <t>张翠萍</t>
    <phoneticPr fontId="3" type="noConversion"/>
  </si>
  <si>
    <t>106518120201047</t>
  </si>
  <si>
    <t>李想</t>
    <phoneticPr fontId="3" type="noConversion"/>
  </si>
  <si>
    <t>100558333309916</t>
  </si>
  <si>
    <t>谌琦</t>
    <phoneticPr fontId="3" type="noConversion"/>
  </si>
  <si>
    <t>102478500115325</t>
  </si>
  <si>
    <t>★物流管理</t>
  </si>
  <si>
    <t>赵明洲</t>
  </si>
  <si>
    <t>101838212403655</t>
  </si>
  <si>
    <t>郭正芳</t>
  </si>
  <si>
    <t>李国浩</t>
  </si>
  <si>
    <t>104878000101808</t>
  </si>
  <si>
    <t>卢梦媛</t>
  </si>
  <si>
    <t>101838212513718</t>
  </si>
  <si>
    <t>赵萌萌</t>
  </si>
  <si>
    <t>104878000101762</t>
  </si>
  <si>
    <t>阮思颖</t>
  </si>
  <si>
    <t>102478000000430</t>
  </si>
  <si>
    <t>王琛炜</t>
    <phoneticPr fontId="3" type="noConversion"/>
  </si>
  <si>
    <t>102138040000802</t>
  </si>
  <si>
    <t>图书馆学</t>
  </si>
  <si>
    <t>徐钰</t>
  </si>
  <si>
    <t>101838212404763</t>
  </si>
  <si>
    <t>李璐</t>
  </si>
  <si>
    <t>101838212404726</t>
  </si>
  <si>
    <t>耿寒冰</t>
  </si>
  <si>
    <t>101838212411393</t>
  </si>
  <si>
    <t>黄雨微</t>
  </si>
  <si>
    <t>101838212408257</t>
  </si>
  <si>
    <t>情报学</t>
  </si>
  <si>
    <t>陈曦</t>
  </si>
  <si>
    <t>101838212415036</t>
  </si>
  <si>
    <t>于玥源</t>
  </si>
  <si>
    <t>101838212404730</t>
  </si>
  <si>
    <t>刘宇桐</t>
  </si>
  <si>
    <t>101838212411955</t>
  </si>
  <si>
    <t>鞠昕蓉</t>
  </si>
  <si>
    <t>101838212412441</t>
  </si>
  <si>
    <t>万雨</t>
  </si>
  <si>
    <t>101838212415378</t>
  </si>
  <si>
    <t>李文乔</t>
  </si>
  <si>
    <t>101838212404736</t>
  </si>
  <si>
    <t>李玥琪</t>
  </si>
  <si>
    <t>101838212404751</t>
  </si>
  <si>
    <t>魏明珠</t>
  </si>
  <si>
    <t>101838212409546</t>
  </si>
  <si>
    <t>郭燕君</t>
  </si>
  <si>
    <t>101838212413070</t>
  </si>
  <si>
    <t>许晓晨</t>
  </si>
  <si>
    <t>101838212415319</t>
  </si>
  <si>
    <t>侯好</t>
  </si>
  <si>
    <t>101838212413820</t>
  </si>
  <si>
    <t>王敏</t>
  </si>
  <si>
    <t>101838212409220</t>
  </si>
  <si>
    <t>盖立伟</t>
  </si>
  <si>
    <t>101838212408374</t>
  </si>
  <si>
    <t>申子阳</t>
  </si>
  <si>
    <t>101838212409055</t>
  </si>
  <si>
    <t>王欣研</t>
  </si>
  <si>
    <t>101838212416085</t>
  </si>
  <si>
    <t>章薇薇</t>
  </si>
  <si>
    <t>101838212415662</t>
  </si>
  <si>
    <t>丁泓茗</t>
  </si>
  <si>
    <t>101838212404738</t>
  </si>
  <si>
    <t>梁恩平</t>
  </si>
  <si>
    <t>101838212404760</t>
  </si>
  <si>
    <t>崔浩男</t>
  </si>
  <si>
    <t>101838212414503</t>
  </si>
  <si>
    <t>王少卿</t>
  </si>
  <si>
    <t>101838212413449</t>
  </si>
  <si>
    <t>李松涛</t>
  </si>
  <si>
    <t>101838212404755</t>
  </si>
  <si>
    <t>总分</t>
    <phoneticPr fontId="8" type="noConversion"/>
  </si>
  <si>
    <t>管理学院2018年学术型硕士研究生总成绩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</si>
</sst>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0.00_);[Red]\(0.00\)"/>
    <numFmt numFmtId="177" formatCode="0.00_ "/>
    <numFmt numFmtId="178" formatCode="000000"/>
  </numFmts>
  <fonts count="51" x14ac:knownFonts="1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  <scheme val="major"/>
    </font>
    <font>
      <sz val="11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ajor"/>
    </font>
    <font>
      <b/>
      <sz val="12"/>
      <color theme="1"/>
      <name val="宋体"/>
      <family val="3"/>
      <charset val="134"/>
      <scheme val="major"/>
    </font>
    <font>
      <sz val="9"/>
      <name val="宋体"/>
      <family val="2"/>
      <charset val="134"/>
      <scheme val="minor"/>
    </font>
    <font>
      <b/>
      <sz val="12"/>
      <name val="宋体"/>
      <family val="3"/>
      <charset val="134"/>
      <scheme val="major"/>
    </font>
    <font>
      <sz val="12"/>
      <color theme="1"/>
      <name val="宋体"/>
      <family val="3"/>
      <charset val="134"/>
      <scheme val="major"/>
    </font>
    <font>
      <sz val="11"/>
      <color theme="1"/>
      <name val="宋体"/>
      <family val="2"/>
      <scheme val="minor"/>
    </font>
    <font>
      <sz val="12"/>
      <color theme="1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b/>
      <sz val="12"/>
      <name val="宋体"/>
      <family val="3"/>
      <charset val="134"/>
      <scheme val="major"/>
    </font>
    <font>
      <sz val="12"/>
      <color rgb="FFFF0000"/>
      <name val="宋体"/>
      <family val="3"/>
      <charset val="134"/>
      <scheme val="major"/>
    </font>
    <font>
      <sz val="12"/>
      <name val="宋体"/>
      <family val="3"/>
      <charset val="134"/>
    </font>
    <font>
      <sz val="11"/>
      <color indexed="63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b/>
      <sz val="15"/>
      <color indexed="62"/>
      <name val="宋体"/>
      <family val="3"/>
      <charset val="134"/>
    </font>
    <font>
      <b/>
      <sz val="15"/>
      <color theme="3"/>
      <name val="宋体"/>
      <family val="3"/>
      <charset val="134"/>
      <scheme val="minor"/>
    </font>
    <font>
      <b/>
      <sz val="13"/>
      <color indexed="62"/>
      <name val="宋体"/>
      <family val="3"/>
      <charset val="134"/>
    </font>
    <font>
      <b/>
      <sz val="13"/>
      <color theme="3"/>
      <name val="宋体"/>
      <family val="3"/>
      <charset val="134"/>
      <scheme val="minor"/>
    </font>
    <font>
      <b/>
      <sz val="11"/>
      <color indexed="62"/>
      <name val="宋体"/>
      <family val="3"/>
      <charset val="134"/>
    </font>
    <font>
      <b/>
      <sz val="11"/>
      <color theme="3"/>
      <name val="宋体"/>
      <family val="3"/>
      <charset val="134"/>
      <scheme val="minor"/>
    </font>
    <font>
      <b/>
      <sz val="18"/>
      <color indexed="62"/>
      <name val="宋体"/>
      <family val="3"/>
      <charset val="134"/>
    </font>
    <font>
      <b/>
      <sz val="18"/>
      <color theme="3"/>
      <name val="宋体"/>
      <family val="3"/>
      <charset val="134"/>
      <scheme val="major"/>
    </font>
    <font>
      <sz val="11"/>
      <color indexed="20"/>
      <name val="宋体"/>
      <family val="3"/>
      <charset val="134"/>
    </font>
    <font>
      <sz val="11"/>
      <color rgb="FF9C0006"/>
      <name val="宋体"/>
      <family val="3"/>
      <charset val="134"/>
      <scheme val="minor"/>
    </font>
    <font>
      <sz val="11"/>
      <color theme="1"/>
      <name val="Tahoma"/>
      <family val="2"/>
    </font>
    <font>
      <sz val="11"/>
      <color indexed="17"/>
      <name val="宋体"/>
      <family val="3"/>
      <charset val="134"/>
    </font>
    <font>
      <sz val="11"/>
      <color rgb="FF006100"/>
      <name val="宋体"/>
      <family val="3"/>
      <charset val="134"/>
      <scheme val="minor"/>
    </font>
    <font>
      <b/>
      <sz val="11"/>
      <color indexed="63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1"/>
      <color indexed="52"/>
      <name val="宋体"/>
      <family val="3"/>
      <charset val="134"/>
    </font>
    <font>
      <b/>
      <sz val="11"/>
      <color rgb="FFFA7D00"/>
      <name val="宋体"/>
      <family val="3"/>
      <charset val="134"/>
      <scheme val="minor"/>
    </font>
    <font>
      <b/>
      <sz val="11"/>
      <color indexed="9"/>
      <name val="宋体"/>
      <family val="3"/>
      <charset val="134"/>
    </font>
    <font>
      <b/>
      <sz val="11"/>
      <color theme="0"/>
      <name val="宋体"/>
      <family val="3"/>
      <charset val="134"/>
      <scheme val="minor"/>
    </font>
    <font>
      <i/>
      <sz val="11"/>
      <color indexed="23"/>
      <name val="宋体"/>
      <family val="3"/>
      <charset val="134"/>
    </font>
    <font>
      <i/>
      <sz val="11"/>
      <color rgb="FF7F7F7F"/>
      <name val="宋体"/>
      <family val="3"/>
      <charset val="134"/>
      <scheme val="minor"/>
    </font>
    <font>
      <sz val="11"/>
      <color indexed="10"/>
      <name val="宋体"/>
      <family val="3"/>
      <charset val="134"/>
    </font>
    <font>
      <sz val="11"/>
      <color rgb="FFFF0000"/>
      <name val="宋体"/>
      <family val="3"/>
      <charset val="134"/>
      <scheme val="minor"/>
    </font>
    <font>
      <sz val="11"/>
      <color indexed="52"/>
      <name val="宋体"/>
      <family val="3"/>
      <charset val="134"/>
    </font>
    <font>
      <sz val="11"/>
      <color rgb="FFFA7D00"/>
      <name val="宋体"/>
      <family val="3"/>
      <charset val="134"/>
      <scheme val="minor"/>
    </font>
    <font>
      <sz val="11"/>
      <color indexed="60"/>
      <name val="宋体"/>
      <family val="3"/>
      <charset val="134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indexed="62"/>
      <name val="宋体"/>
      <family val="3"/>
      <charset val="134"/>
    </font>
    <font>
      <sz val="11"/>
      <color rgb="FF3F3F76"/>
      <name val="宋体"/>
      <family val="3"/>
      <charset val="134"/>
      <scheme val="minor"/>
    </font>
    <font>
      <sz val="22"/>
      <name val="宋体"/>
      <family val="3"/>
      <charset val="134"/>
      <scheme val="major"/>
    </font>
  </fonts>
  <fills count="5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9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5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52">
    <xf numFmtId="0" fontId="0" fillId="0" borderId="0"/>
    <xf numFmtId="0" fontId="5" fillId="0" borderId="0">
      <alignment vertical="center"/>
    </xf>
    <xf numFmtId="0" fontId="5" fillId="0" borderId="0"/>
    <xf numFmtId="0" fontId="11" fillId="0" borderId="0"/>
    <xf numFmtId="0" fontId="2" fillId="0" borderId="0">
      <alignment vertical="center"/>
    </xf>
    <xf numFmtId="0" fontId="1" fillId="0" borderId="0">
      <alignment vertical="center"/>
    </xf>
    <xf numFmtId="0" fontId="5" fillId="0" borderId="0"/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5" fillId="0" borderId="3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8" fillId="4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6" fillId="0" borderId="0">
      <alignment vertical="center"/>
    </xf>
    <xf numFmtId="0" fontId="30" fillId="0" borderId="0"/>
    <xf numFmtId="0" fontId="3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35" fillId="34" borderId="19" applyNumberFormat="0" applyAlignment="0" applyProtection="0">
      <alignment vertical="center"/>
    </xf>
    <xf numFmtId="0" fontId="35" fillId="34" borderId="19" applyNumberFormat="0" applyAlignment="0" applyProtection="0">
      <alignment vertical="center"/>
    </xf>
    <xf numFmtId="0" fontId="36" fillId="6" borderId="4" applyNumberFormat="0" applyAlignment="0" applyProtection="0">
      <alignment vertical="center"/>
    </xf>
    <xf numFmtId="0" fontId="37" fillId="45" borderId="20" applyNumberFormat="0" applyAlignment="0" applyProtection="0">
      <alignment vertical="center"/>
    </xf>
    <xf numFmtId="0" fontId="37" fillId="45" borderId="20" applyNumberFormat="0" applyAlignment="0" applyProtection="0">
      <alignment vertical="center"/>
    </xf>
    <xf numFmtId="0" fontId="38" fillId="7" borderId="7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4" fillId="0" borderId="6" applyNumberFormat="0" applyFill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8" fillId="46" borderId="0" applyNumberFormat="0" applyBorder="0" applyAlignment="0" applyProtection="0">
      <alignment vertical="center"/>
    </xf>
    <xf numFmtId="0" fontId="18" fillId="46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8" fillId="47" borderId="0" applyNumberFormat="0" applyBorder="0" applyAlignment="0" applyProtection="0">
      <alignment vertical="center"/>
    </xf>
    <xf numFmtId="0" fontId="18" fillId="4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8" fillId="48" borderId="0" applyNumberFormat="0" applyBorder="0" applyAlignment="0" applyProtection="0">
      <alignment vertical="center"/>
    </xf>
    <xf numFmtId="0" fontId="18" fillId="48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8" fillId="42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8" fillId="49" borderId="0" applyNumberFormat="0" applyBorder="0" applyAlignment="0" applyProtection="0">
      <alignment vertical="center"/>
    </xf>
    <xf numFmtId="0" fontId="18" fillId="4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33" fillId="34" borderId="22" applyNumberFormat="0" applyAlignment="0" applyProtection="0">
      <alignment vertical="center"/>
    </xf>
    <xf numFmtId="0" fontId="33" fillId="34" borderId="22" applyNumberFormat="0" applyAlignment="0" applyProtection="0">
      <alignment vertical="center"/>
    </xf>
    <xf numFmtId="0" fontId="47" fillId="6" borderId="5" applyNumberFormat="0" applyAlignment="0" applyProtection="0">
      <alignment vertical="center"/>
    </xf>
    <xf numFmtId="0" fontId="48" fillId="35" borderId="19" applyNumberFormat="0" applyAlignment="0" applyProtection="0">
      <alignment vertical="center"/>
    </xf>
    <xf numFmtId="0" fontId="48" fillId="35" borderId="19" applyNumberFormat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2" fillId="36" borderId="23" applyNumberFormat="0" applyFont="0" applyAlignment="0" applyProtection="0">
      <alignment vertical="center"/>
    </xf>
    <xf numFmtId="0" fontId="2" fillId="36" borderId="23" applyNumberFormat="0" applyFont="0" applyAlignment="0" applyProtection="0">
      <alignment vertical="center"/>
    </xf>
  </cellStyleXfs>
  <cellXfs count="39">
    <xf numFmtId="0" fontId="0" fillId="0" borderId="0" xfId="0"/>
    <xf numFmtId="0" fontId="4" fillId="0" borderId="0" xfId="0" applyFont="1" applyBorder="1"/>
    <xf numFmtId="0" fontId="4" fillId="0" borderId="0" xfId="0" applyFont="1"/>
    <xf numFmtId="176" fontId="6" fillId="0" borderId="10" xfId="1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0" xfId="2" applyFont="1" applyBorder="1" applyAlignment="1">
      <alignment horizontal="center" vertical="center"/>
    </xf>
    <xf numFmtId="176" fontId="4" fillId="0" borderId="10" xfId="1" applyNumberFormat="1" applyFont="1" applyBorder="1" applyAlignment="1">
      <alignment horizontal="center" vertical="center"/>
    </xf>
    <xf numFmtId="1" fontId="4" fillId="0" borderId="10" xfId="1" applyNumberFormat="1" applyFont="1" applyBorder="1" applyAlignment="1">
      <alignment horizontal="center" vertical="center"/>
    </xf>
    <xf numFmtId="0" fontId="15" fillId="0" borderId="0" xfId="0" applyFont="1"/>
    <xf numFmtId="1" fontId="10" fillId="0" borderId="10" xfId="1" applyNumberFormat="1" applyFont="1" applyBorder="1" applyAlignment="1">
      <alignment horizontal="center" vertical="center"/>
    </xf>
    <xf numFmtId="176" fontId="10" fillId="0" borderId="10" xfId="1" applyNumberFormat="1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176" fontId="4" fillId="0" borderId="0" xfId="0" applyNumberFormat="1" applyFont="1" applyBorder="1"/>
    <xf numFmtId="0" fontId="4" fillId="0" borderId="0" xfId="0" applyFont="1" applyAlignment="1">
      <alignment horizontal="left"/>
    </xf>
    <xf numFmtId="176" fontId="14" fillId="0" borderId="0" xfId="0" applyNumberFormat="1" applyFont="1" applyBorder="1"/>
    <xf numFmtId="176" fontId="4" fillId="0" borderId="0" xfId="0" applyNumberFormat="1" applyFont="1" applyBorder="1" applyAlignment="1"/>
    <xf numFmtId="176" fontId="7" fillId="0" borderId="10" xfId="1" applyNumberFormat="1" applyFont="1" applyBorder="1" applyAlignment="1">
      <alignment horizontal="center" vertical="center"/>
    </xf>
    <xf numFmtId="176" fontId="7" fillId="0" borderId="10" xfId="1" applyNumberFormat="1" applyFont="1" applyBorder="1" applyAlignment="1">
      <alignment horizontal="center" vertical="center"/>
    </xf>
    <xf numFmtId="176" fontId="9" fillId="0" borderId="10" xfId="1" applyNumberFormat="1" applyFont="1" applyBorder="1" applyAlignment="1">
      <alignment horizontal="center" vertical="center"/>
    </xf>
    <xf numFmtId="1" fontId="6" fillId="0" borderId="10" xfId="1" applyNumberFormat="1" applyFont="1" applyBorder="1" applyAlignment="1">
      <alignment horizontal="center" vertical="center"/>
    </xf>
    <xf numFmtId="1" fontId="6" fillId="0" borderId="11" xfId="1" applyNumberFormat="1" applyFont="1" applyBorder="1" applyAlignment="1">
      <alignment horizontal="center" vertical="center"/>
    </xf>
    <xf numFmtId="1" fontId="6" fillId="0" borderId="13" xfId="1" applyNumberFormat="1" applyFont="1" applyBorder="1" applyAlignment="1">
      <alignment horizontal="center" vertical="center"/>
    </xf>
    <xf numFmtId="176" fontId="7" fillId="0" borderId="12" xfId="1" applyNumberFormat="1" applyFont="1" applyBorder="1" applyAlignment="1">
      <alignment horizontal="center" vertical="center"/>
    </xf>
    <xf numFmtId="176" fontId="7" fillId="0" borderId="14" xfId="1" applyNumberFormat="1" applyFont="1" applyBorder="1" applyAlignment="1">
      <alignment horizontal="center" vertical="center"/>
    </xf>
    <xf numFmtId="176" fontId="6" fillId="0" borderId="24" xfId="1" applyNumberFormat="1" applyFont="1" applyBorder="1" applyAlignment="1">
      <alignment horizontal="center" vertical="center"/>
    </xf>
    <xf numFmtId="176" fontId="6" fillId="0" borderId="25" xfId="1" applyNumberFormat="1" applyFont="1" applyBorder="1" applyAlignment="1">
      <alignment horizontal="center" vertical="center"/>
    </xf>
    <xf numFmtId="176" fontId="6" fillId="0" borderId="12" xfId="1" applyNumberFormat="1" applyFont="1" applyBorder="1" applyAlignment="1">
      <alignment horizontal="center" vertical="center"/>
    </xf>
    <xf numFmtId="0" fontId="50" fillId="0" borderId="26" xfId="0" applyFont="1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177" fontId="12" fillId="0" borderId="10" xfId="3" applyNumberFormat="1" applyFont="1" applyBorder="1" applyAlignment="1">
      <alignment horizontal="center"/>
    </xf>
    <xf numFmtId="177" fontId="13" fillId="33" borderId="10" xfId="3" applyNumberFormat="1" applyFont="1" applyFill="1" applyBorder="1" applyAlignment="1">
      <alignment horizontal="center"/>
    </xf>
    <xf numFmtId="177" fontId="13" fillId="0" borderId="10" xfId="3" applyNumberFormat="1" applyFont="1" applyBorder="1" applyAlignment="1">
      <alignment horizontal="center"/>
    </xf>
    <xf numFmtId="178" fontId="1" fillId="33" borderId="10" xfId="5" applyNumberFormat="1" applyFill="1" applyBorder="1" applyAlignment="1">
      <alignment horizontal="center" vertical="center"/>
    </xf>
    <xf numFmtId="176" fontId="14" fillId="0" borderId="10" xfId="1" applyNumberFormat="1" applyFont="1" applyBorder="1" applyAlignment="1">
      <alignment horizontal="center" vertical="center"/>
    </xf>
    <xf numFmtId="49" fontId="16" fillId="0" borderId="10" xfId="5" applyNumberFormat="1" applyFont="1" applyBorder="1" applyAlignment="1">
      <alignment horizontal="center" vertical="center"/>
    </xf>
    <xf numFmtId="178" fontId="1" fillId="0" borderId="10" xfId="5" applyNumberFormat="1" applyBorder="1" applyAlignment="1">
      <alignment horizontal="center" vertical="center"/>
    </xf>
    <xf numFmtId="176" fontId="4" fillId="0" borderId="10" xfId="0" applyNumberFormat="1" applyFont="1" applyBorder="1" applyAlignment="1">
      <alignment horizontal="center"/>
    </xf>
    <xf numFmtId="1" fontId="5" fillId="0" borderId="0" xfId="1" applyNumberFormat="1" applyAlignment="1">
      <alignment horizontal="center" vertical="center"/>
    </xf>
  </cellXfs>
  <cellStyles count="152">
    <cellStyle name="20% - 强调文字颜色 1 2" xfId="7"/>
    <cellStyle name="20% - 强调文字颜色 1 2 2" xfId="8"/>
    <cellStyle name="20% - 强调文字颜色 1 3" xfId="9"/>
    <cellStyle name="20% - 强调文字颜色 2 2" xfId="10"/>
    <cellStyle name="20% - 强调文字颜色 2 2 2" xfId="11"/>
    <cellStyle name="20% - 强调文字颜色 2 3" xfId="12"/>
    <cellStyle name="20% - 强调文字颜色 3 2" xfId="13"/>
    <cellStyle name="20% - 强调文字颜色 3 2 2" xfId="14"/>
    <cellStyle name="20% - 强调文字颜色 3 3" xfId="15"/>
    <cellStyle name="20% - 强调文字颜色 4 2" xfId="16"/>
    <cellStyle name="20% - 强调文字颜色 4 2 2" xfId="17"/>
    <cellStyle name="20% - 强调文字颜色 4 3" xfId="18"/>
    <cellStyle name="20% - 强调文字颜色 5 2" xfId="19"/>
    <cellStyle name="20% - 强调文字颜色 5 2 2" xfId="20"/>
    <cellStyle name="20% - 强调文字颜色 5 3" xfId="21"/>
    <cellStyle name="20% - 强调文字颜色 6 2" xfId="22"/>
    <cellStyle name="20% - 强调文字颜色 6 2 2" xfId="23"/>
    <cellStyle name="20% - 强调文字颜色 6 3" xfId="24"/>
    <cellStyle name="40% - 强调文字颜色 1 2" xfId="25"/>
    <cellStyle name="40% - 强调文字颜色 1 2 2" xfId="26"/>
    <cellStyle name="40% - 强调文字颜色 1 3" xfId="27"/>
    <cellStyle name="40% - 强调文字颜色 2 2" xfId="28"/>
    <cellStyle name="40% - 强调文字颜色 2 2 2" xfId="29"/>
    <cellStyle name="40% - 强调文字颜色 2 3" xfId="30"/>
    <cellStyle name="40% - 强调文字颜色 3 2" xfId="31"/>
    <cellStyle name="40% - 强调文字颜色 3 2 2" xfId="32"/>
    <cellStyle name="40% - 强调文字颜色 3 3" xfId="33"/>
    <cellStyle name="40% - 强调文字颜色 4 2" xfId="34"/>
    <cellStyle name="40% - 强调文字颜色 4 2 2" xfId="35"/>
    <cellStyle name="40% - 强调文字颜色 4 3" xfId="36"/>
    <cellStyle name="40% - 强调文字颜色 5 2" xfId="37"/>
    <cellStyle name="40% - 强调文字颜色 5 2 2" xfId="38"/>
    <cellStyle name="40% - 强调文字颜色 5 3" xfId="39"/>
    <cellStyle name="40% - 强调文字颜色 6 2" xfId="40"/>
    <cellStyle name="40% - 强调文字颜色 6 2 2" xfId="41"/>
    <cellStyle name="40% - 强调文字颜色 6 3" xfId="42"/>
    <cellStyle name="60% - 强调文字颜色 1 2" xfId="43"/>
    <cellStyle name="60% - 强调文字颜色 1 2 2" xfId="44"/>
    <cellStyle name="60% - 强调文字颜色 1 3" xfId="45"/>
    <cellStyle name="60% - 强调文字颜色 2 2" xfId="46"/>
    <cellStyle name="60% - 强调文字颜色 2 2 2" xfId="47"/>
    <cellStyle name="60% - 强调文字颜色 2 3" xfId="48"/>
    <cellStyle name="60% - 强调文字颜色 3 2" xfId="49"/>
    <cellStyle name="60% - 强调文字颜色 3 2 2" xfId="50"/>
    <cellStyle name="60% - 强调文字颜色 3 3" xfId="51"/>
    <cellStyle name="60% - 强调文字颜色 4 2" xfId="52"/>
    <cellStyle name="60% - 强调文字颜色 4 2 2" xfId="53"/>
    <cellStyle name="60% - 强调文字颜色 4 3" xfId="54"/>
    <cellStyle name="60% - 强调文字颜色 5 2" xfId="55"/>
    <cellStyle name="60% - 强调文字颜色 5 2 2" xfId="56"/>
    <cellStyle name="60% - 强调文字颜色 5 3" xfId="57"/>
    <cellStyle name="60% - 强调文字颜色 6 2" xfId="58"/>
    <cellStyle name="60% - 强调文字颜色 6 2 2" xfId="59"/>
    <cellStyle name="60% - 强调文字颜色 6 3" xfId="60"/>
    <cellStyle name="标题 1 2" xfId="61"/>
    <cellStyle name="标题 1 2 2" xfId="62"/>
    <cellStyle name="标题 1 3" xfId="63"/>
    <cellStyle name="标题 2 2" xfId="64"/>
    <cellStyle name="标题 2 2 2" xfId="65"/>
    <cellStyle name="标题 2 3" xfId="66"/>
    <cellStyle name="标题 3 2" xfId="67"/>
    <cellStyle name="标题 3 2 2" xfId="68"/>
    <cellStyle name="标题 3 3" xfId="69"/>
    <cellStyle name="标题 4 2" xfId="70"/>
    <cellStyle name="标题 4 2 2" xfId="71"/>
    <cellStyle name="标题 4 3" xfId="72"/>
    <cellStyle name="标题 5" xfId="73"/>
    <cellStyle name="标题 5 2" xfId="74"/>
    <cellStyle name="标题 6" xfId="75"/>
    <cellStyle name="差 2" xfId="76"/>
    <cellStyle name="差 2 2" xfId="77"/>
    <cellStyle name="差 3" xfId="78"/>
    <cellStyle name="常规" xfId="0" builtinId="0"/>
    <cellStyle name="常规 10" xfId="79"/>
    <cellStyle name="常规 11" xfId="80"/>
    <cellStyle name="常规 12" xfId="81"/>
    <cellStyle name="常规 13" xfId="82"/>
    <cellStyle name="常规 14" xfId="83"/>
    <cellStyle name="常规 15" xfId="84"/>
    <cellStyle name="常规 16" xfId="85"/>
    <cellStyle name="常规 17" xfId="86"/>
    <cellStyle name="常规 18" xfId="87"/>
    <cellStyle name="常规 19" xfId="88"/>
    <cellStyle name="常规 2" xfId="1"/>
    <cellStyle name="常规 2 2" xfId="4"/>
    <cellStyle name="常规 2 3" xfId="89"/>
    <cellStyle name="常规 2 4" xfId="90"/>
    <cellStyle name="常规 2 5" xfId="3"/>
    <cellStyle name="常规 20" xfId="91"/>
    <cellStyle name="常规 21" xfId="92"/>
    <cellStyle name="常规 22" xfId="93"/>
    <cellStyle name="常规 23" xfId="5"/>
    <cellStyle name="常规 3" xfId="2"/>
    <cellStyle name="常规 3 2" xfId="6"/>
    <cellStyle name="常规 3 3" xfId="94"/>
    <cellStyle name="常规 4" xfId="95"/>
    <cellStyle name="常规 5" xfId="96"/>
    <cellStyle name="常规 6" xfId="97"/>
    <cellStyle name="常规 7" xfId="98"/>
    <cellStyle name="常规 8" xfId="99"/>
    <cellStyle name="常规 9" xfId="100"/>
    <cellStyle name="好 2" xfId="101"/>
    <cellStyle name="好 2 2" xfId="102"/>
    <cellStyle name="好 3" xfId="103"/>
    <cellStyle name="汇总 2" xfId="104"/>
    <cellStyle name="汇总 2 2" xfId="105"/>
    <cellStyle name="汇总 3" xfId="106"/>
    <cellStyle name="计算 2" xfId="107"/>
    <cellStyle name="计算 2 2" xfId="108"/>
    <cellStyle name="计算 3" xfId="109"/>
    <cellStyle name="检查单元格 2" xfId="110"/>
    <cellStyle name="检查单元格 2 2" xfId="111"/>
    <cellStyle name="检查单元格 3" xfId="112"/>
    <cellStyle name="解释性文本 2" xfId="113"/>
    <cellStyle name="解释性文本 2 2" xfId="114"/>
    <cellStyle name="解释性文本 3" xfId="115"/>
    <cellStyle name="警告文本 2" xfId="116"/>
    <cellStyle name="警告文本 2 2" xfId="117"/>
    <cellStyle name="警告文本 3" xfId="118"/>
    <cellStyle name="链接单元格 2" xfId="119"/>
    <cellStyle name="链接单元格 2 2" xfId="120"/>
    <cellStyle name="链接单元格 3" xfId="121"/>
    <cellStyle name="强调文字颜色 1 2" xfId="122"/>
    <cellStyle name="强调文字颜色 1 2 2" xfId="123"/>
    <cellStyle name="强调文字颜色 1 3" xfId="124"/>
    <cellStyle name="强调文字颜色 2 2" xfId="125"/>
    <cellStyle name="强调文字颜色 2 2 2" xfId="126"/>
    <cellStyle name="强调文字颜色 2 3" xfId="127"/>
    <cellStyle name="强调文字颜色 3 2" xfId="128"/>
    <cellStyle name="强调文字颜色 3 2 2" xfId="129"/>
    <cellStyle name="强调文字颜色 3 3" xfId="130"/>
    <cellStyle name="强调文字颜色 4 2" xfId="131"/>
    <cellStyle name="强调文字颜色 4 2 2" xfId="132"/>
    <cellStyle name="强调文字颜色 4 3" xfId="133"/>
    <cellStyle name="强调文字颜色 5 2" xfId="134"/>
    <cellStyle name="强调文字颜色 5 2 2" xfId="135"/>
    <cellStyle name="强调文字颜色 5 3" xfId="136"/>
    <cellStyle name="强调文字颜色 6 2" xfId="137"/>
    <cellStyle name="强调文字颜色 6 2 2" xfId="138"/>
    <cellStyle name="强调文字颜色 6 3" xfId="139"/>
    <cellStyle name="适中 2" xfId="140"/>
    <cellStyle name="适中 2 2" xfId="141"/>
    <cellStyle name="适中 3" xfId="142"/>
    <cellStyle name="输出 2" xfId="143"/>
    <cellStyle name="输出 2 2" xfId="144"/>
    <cellStyle name="输出 3" xfId="145"/>
    <cellStyle name="输入 2" xfId="146"/>
    <cellStyle name="输入 2 2" xfId="147"/>
    <cellStyle name="输入 3" xfId="148"/>
    <cellStyle name="注释 2" xfId="149"/>
    <cellStyle name="注释 2 2" xfId="150"/>
    <cellStyle name="注释 2 3" xfId="15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?>

<Relationships xmlns="http://schemas.openxmlformats.org/package/2006/relationships">
  <Relationship Id="rId1" Type="http://schemas.openxmlformats.org/officeDocument/2006/relationships/worksheet" Target="worksheets/sheet1.xml"/>
  <Relationship Id="rId2" Type="http://schemas.openxmlformats.org/officeDocument/2006/relationships/theme" Target="theme/theme1.xml"/>
  <Relationship Id="rId3" Type="http://schemas.openxmlformats.org/officeDocument/2006/relationships/styles" Target="styles.xml"/>
  <Relationship Id="rId4" Type="http://schemas.openxmlformats.org/officeDocument/2006/relationships/sharedStrings" Target="sharedStrings.xml"/>
  <Relationship Id="rId5" Type="http://schemas.openxmlformats.org/officeDocument/2006/relationships/calcChain" Target="calcChain.xml"/>
</Relationships>
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.bin"/>
</Relationships>
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5"/>
  <sheetViews>
    <sheetView tabSelected="1" workbookViewId="0">
      <selection activeCell="M101" sqref="M101"/>
    </sheetView>
  </sheetViews>
  <sheetFormatPr defaultRowHeight="14.25" x14ac:dyDescent="0.15"/>
  <cols>
    <col min="1" max="1" width="4.375" style="2" customWidth="1"/>
    <col min="2" max="2" width="16.625" style="1" customWidth="1"/>
    <col min="3" max="3" width="8.25" style="12" customWidth="1"/>
    <col min="4" max="4" width="17" style="14" customWidth="1"/>
    <col min="5" max="5" width="10.5" style="15" customWidth="1"/>
    <col min="6" max="6" width="8.75" style="16" customWidth="1"/>
    <col min="7" max="7" width="11.5" style="16" customWidth="1"/>
    <col min="8" max="8" width="11.875" style="13" customWidth="1"/>
    <col min="9" max="9" width="9.75" style="13" customWidth="1"/>
    <col min="10" max="10" width="9.5" style="15" customWidth="1"/>
    <col min="11" max="11" width="16.25" style="12" customWidth="1"/>
    <col min="12" max="16384" width="9" style="2"/>
  </cols>
  <sheetData>
    <row r="1" spans="1:11" ht="49.5" customHeight="1" x14ac:dyDescent="0.15">
      <c r="A1" s="28" t="s">
        <v>190</v>
      </c>
      <c r="B1" s="29"/>
      <c r="C1" s="29"/>
      <c r="D1" s="29"/>
      <c r="E1" s="29"/>
      <c r="F1" s="29"/>
      <c r="G1" s="29"/>
      <c r="H1" s="29"/>
      <c r="I1" s="29"/>
      <c r="J1" s="29"/>
      <c r="K1" s="29"/>
    </row>
    <row r="2" spans="1:11" ht="16.5" customHeight="1" x14ac:dyDescent="0.15">
      <c r="A2" s="20" t="s">
        <v>0</v>
      </c>
      <c r="B2" s="20" t="s">
        <v>1</v>
      </c>
      <c r="C2" s="20" t="s">
        <v>2</v>
      </c>
      <c r="D2" s="21" t="s">
        <v>4</v>
      </c>
      <c r="E2" s="23" t="s">
        <v>3</v>
      </c>
      <c r="F2" s="25" t="s">
        <v>5</v>
      </c>
      <c r="G2" s="26"/>
      <c r="H2" s="26"/>
      <c r="I2" s="27"/>
      <c r="J2" s="18" t="s">
        <v>6</v>
      </c>
      <c r="K2" s="19" t="s">
        <v>7</v>
      </c>
    </row>
    <row r="3" spans="1:11" s="4" customFormat="1" ht="16.5" customHeight="1" x14ac:dyDescent="0.15">
      <c r="A3" s="20"/>
      <c r="B3" s="20"/>
      <c r="C3" s="20"/>
      <c r="D3" s="22"/>
      <c r="E3" s="24"/>
      <c r="F3" s="3" t="s">
        <v>8</v>
      </c>
      <c r="G3" s="3" t="s">
        <v>9</v>
      </c>
      <c r="H3" s="3" t="s">
        <v>10</v>
      </c>
      <c r="I3" s="3" t="s">
        <v>189</v>
      </c>
      <c r="J3" s="18"/>
      <c r="K3" s="19"/>
    </row>
    <row r="4" spans="1:11" ht="24.95" customHeight="1" x14ac:dyDescent="0.15">
      <c r="A4" s="9">
        <v>1</v>
      </c>
      <c r="B4" s="9" t="s">
        <v>11</v>
      </c>
      <c r="C4" s="5" t="s">
        <v>12</v>
      </c>
      <c r="D4" s="9" t="s">
        <v>13</v>
      </c>
      <c r="E4" s="17">
        <v>385</v>
      </c>
      <c r="F4" s="30">
        <v>86</v>
      </c>
      <c r="G4" s="30">
        <v>44</v>
      </c>
      <c r="H4" s="31">
        <v>82</v>
      </c>
      <c r="I4" s="32">
        <v>212</v>
      </c>
      <c r="J4" s="17">
        <f>E4/5*60%+I4/2.5*40%</f>
        <v>80.12</v>
      </c>
      <c r="K4" s="7" t="s">
        <v>14</v>
      </c>
    </row>
    <row r="5" spans="1:11" ht="24.95" customHeight="1" x14ac:dyDescent="0.15">
      <c r="A5" s="9">
        <v>2</v>
      </c>
      <c r="B5" s="9" t="s">
        <v>11</v>
      </c>
      <c r="C5" s="5" t="s">
        <v>16</v>
      </c>
      <c r="D5" s="9" t="s">
        <v>17</v>
      </c>
      <c r="E5" s="17">
        <v>348</v>
      </c>
      <c r="F5" s="30">
        <v>84</v>
      </c>
      <c r="G5" s="30">
        <v>48</v>
      </c>
      <c r="H5" s="31">
        <v>85</v>
      </c>
      <c r="I5" s="32">
        <v>217</v>
      </c>
      <c r="J5" s="17">
        <f>E5/5*60%+I5/2.5*40%</f>
        <v>76.47999999999999</v>
      </c>
      <c r="K5" s="7" t="s">
        <v>14</v>
      </c>
    </row>
    <row r="6" spans="1:11" ht="24.95" customHeight="1" x14ac:dyDescent="0.15">
      <c r="A6" s="9">
        <v>3</v>
      </c>
      <c r="B6" s="9" t="s">
        <v>11</v>
      </c>
      <c r="C6" s="5" t="s">
        <v>18</v>
      </c>
      <c r="D6" s="9" t="s">
        <v>19</v>
      </c>
      <c r="E6" s="17">
        <v>377</v>
      </c>
      <c r="F6" s="10">
        <v>92</v>
      </c>
      <c r="G6" s="10">
        <v>47.5</v>
      </c>
      <c r="H6" s="10">
        <v>139.80000000000001</v>
      </c>
      <c r="I6" s="10">
        <f>F6+G6+H6</f>
        <v>279.3</v>
      </c>
      <c r="J6" s="17">
        <f>E6/5*60%+I6/3*40%</f>
        <v>82.48</v>
      </c>
      <c r="K6" s="7" t="s">
        <v>20</v>
      </c>
    </row>
    <row r="7" spans="1:11" ht="24.95" customHeight="1" x14ac:dyDescent="0.15">
      <c r="A7" s="9">
        <v>4</v>
      </c>
      <c r="B7" s="9" t="s">
        <v>11</v>
      </c>
      <c r="C7" s="5" t="s">
        <v>21</v>
      </c>
      <c r="D7" s="9" t="s">
        <v>22</v>
      </c>
      <c r="E7" s="17">
        <v>381</v>
      </c>
      <c r="F7" s="10">
        <v>73</v>
      </c>
      <c r="G7" s="10">
        <v>45.5</v>
      </c>
      <c r="H7" s="10">
        <v>141.19999999999999</v>
      </c>
      <c r="I7" s="10">
        <f>F7+G7+H7</f>
        <v>259.7</v>
      </c>
      <c r="J7" s="17">
        <f>E7/5*60%+I7/3*40%</f>
        <v>80.346666666666664</v>
      </c>
      <c r="K7" s="7" t="s">
        <v>20</v>
      </c>
    </row>
    <row r="8" spans="1:11" ht="24.95" customHeight="1" x14ac:dyDescent="0.15">
      <c r="A8" s="9">
        <v>5</v>
      </c>
      <c r="B8" s="9" t="s">
        <v>11</v>
      </c>
      <c r="C8" s="5" t="s">
        <v>23</v>
      </c>
      <c r="D8" s="9" t="s">
        <v>24</v>
      </c>
      <c r="E8" s="17">
        <v>361</v>
      </c>
      <c r="F8" s="10">
        <v>80</v>
      </c>
      <c r="G8" s="10">
        <v>43.5</v>
      </c>
      <c r="H8" s="10">
        <v>136.80000000000001</v>
      </c>
      <c r="I8" s="10">
        <f>F8+G8+H8</f>
        <v>260.3</v>
      </c>
      <c r="J8" s="17">
        <f>E8/5*60%+I8/3*40%</f>
        <v>78.026666666666671</v>
      </c>
      <c r="K8" s="7" t="s">
        <v>20</v>
      </c>
    </row>
    <row r="9" spans="1:11" ht="24.95" customHeight="1" x14ac:dyDescent="0.15">
      <c r="A9" s="9">
        <v>6</v>
      </c>
      <c r="B9" s="9" t="s">
        <v>11</v>
      </c>
      <c r="C9" s="5" t="s">
        <v>25</v>
      </c>
      <c r="D9" s="9" t="s">
        <v>26</v>
      </c>
      <c r="E9" s="17">
        <v>346</v>
      </c>
      <c r="F9" s="10">
        <v>81</v>
      </c>
      <c r="G9" s="10">
        <v>46.5</v>
      </c>
      <c r="H9" s="10">
        <v>134.19999999999999</v>
      </c>
      <c r="I9" s="10">
        <f>F9+G9+H9</f>
        <v>261.7</v>
      </c>
      <c r="J9" s="17">
        <f>E9/5*60%+I9/3*40%</f>
        <v>76.413333333333341</v>
      </c>
      <c r="K9" s="7" t="s">
        <v>20</v>
      </c>
    </row>
    <row r="10" spans="1:11" ht="24.95" customHeight="1" x14ac:dyDescent="0.15">
      <c r="A10" s="9">
        <v>7</v>
      </c>
      <c r="B10" s="9" t="s">
        <v>11</v>
      </c>
      <c r="C10" s="5" t="s">
        <v>27</v>
      </c>
      <c r="D10" s="9" t="s">
        <v>28</v>
      </c>
      <c r="E10" s="17">
        <v>347</v>
      </c>
      <c r="F10" s="10">
        <v>74</v>
      </c>
      <c r="G10" s="10">
        <v>44</v>
      </c>
      <c r="H10" s="10">
        <v>135</v>
      </c>
      <c r="I10" s="10">
        <f>F10+G10+H10</f>
        <v>253</v>
      </c>
      <c r="J10" s="17">
        <f>E10/5*60%+I10/3*40%</f>
        <v>75.373333333333335</v>
      </c>
      <c r="K10" s="7" t="s">
        <v>20</v>
      </c>
    </row>
    <row r="11" spans="1:11" ht="24.95" customHeight="1" x14ac:dyDescent="0.15">
      <c r="A11" s="9">
        <v>8</v>
      </c>
      <c r="B11" s="9" t="s">
        <v>29</v>
      </c>
      <c r="C11" s="5" t="s">
        <v>30</v>
      </c>
      <c r="D11" s="9" t="s">
        <v>31</v>
      </c>
      <c r="E11" s="17">
        <v>364</v>
      </c>
      <c r="F11" s="10">
        <v>73</v>
      </c>
      <c r="G11" s="10">
        <v>45.5</v>
      </c>
      <c r="H11" s="10">
        <v>138.6</v>
      </c>
      <c r="I11" s="10">
        <f t="shared" ref="I11:I25" si="0">F11+G11+H11</f>
        <v>257.10000000000002</v>
      </c>
      <c r="J11" s="17">
        <f t="shared" ref="J11:J17" si="1">E11/5*60%+I11/3*40%</f>
        <v>77.960000000000008</v>
      </c>
      <c r="K11" s="7" t="s">
        <v>20</v>
      </c>
    </row>
    <row r="12" spans="1:11" ht="24.95" customHeight="1" x14ac:dyDescent="0.15">
      <c r="A12" s="9">
        <v>9</v>
      </c>
      <c r="B12" s="9" t="s">
        <v>29</v>
      </c>
      <c r="C12" s="5" t="s">
        <v>32</v>
      </c>
      <c r="D12" s="9" t="s">
        <v>33</v>
      </c>
      <c r="E12" s="17">
        <v>297</v>
      </c>
      <c r="F12" s="10">
        <v>60</v>
      </c>
      <c r="G12" s="10">
        <v>41</v>
      </c>
      <c r="H12" s="10">
        <v>133.19999999999999</v>
      </c>
      <c r="I12" s="10">
        <f t="shared" si="0"/>
        <v>234.2</v>
      </c>
      <c r="J12" s="17">
        <f t="shared" si="1"/>
        <v>66.866666666666674</v>
      </c>
      <c r="K12" s="7" t="s">
        <v>34</v>
      </c>
    </row>
    <row r="13" spans="1:11" s="8" customFormat="1" ht="24.95" customHeight="1" x14ac:dyDescent="0.15">
      <c r="A13" s="9">
        <v>10</v>
      </c>
      <c r="B13" s="6" t="s">
        <v>35</v>
      </c>
      <c r="C13" s="5" t="s">
        <v>36</v>
      </c>
      <c r="D13" s="33">
        <v>102848211506876</v>
      </c>
      <c r="E13" s="34">
        <v>345</v>
      </c>
      <c r="F13" s="6">
        <v>87</v>
      </c>
      <c r="G13" s="6">
        <v>46.5</v>
      </c>
      <c r="H13" s="6">
        <v>137.4</v>
      </c>
      <c r="I13" s="10">
        <f t="shared" si="0"/>
        <v>270.89999999999998</v>
      </c>
      <c r="J13" s="17">
        <f t="shared" si="1"/>
        <v>77.52</v>
      </c>
      <c r="K13" s="6" t="s">
        <v>37</v>
      </c>
    </row>
    <row r="14" spans="1:11" ht="24.95" customHeight="1" x14ac:dyDescent="0.15">
      <c r="A14" s="9">
        <v>11</v>
      </c>
      <c r="B14" s="6" t="s">
        <v>35</v>
      </c>
      <c r="C14" s="5" t="s">
        <v>38</v>
      </c>
      <c r="D14" s="35" t="s">
        <v>39</v>
      </c>
      <c r="E14" s="34">
        <v>363</v>
      </c>
      <c r="F14" s="6">
        <v>67</v>
      </c>
      <c r="G14" s="6">
        <v>46.5</v>
      </c>
      <c r="H14" s="6">
        <v>138</v>
      </c>
      <c r="I14" s="10">
        <f t="shared" si="0"/>
        <v>251.5</v>
      </c>
      <c r="J14" s="17">
        <f t="shared" si="1"/>
        <v>77.093333333333334</v>
      </c>
      <c r="K14" s="6" t="s">
        <v>37</v>
      </c>
    </row>
    <row r="15" spans="1:11" ht="24.95" customHeight="1" x14ac:dyDescent="0.15">
      <c r="A15" s="9">
        <v>12</v>
      </c>
      <c r="B15" s="6" t="s">
        <v>35</v>
      </c>
      <c r="C15" s="5" t="s">
        <v>40</v>
      </c>
      <c r="D15" s="35" t="s">
        <v>41</v>
      </c>
      <c r="E15" s="34">
        <v>356</v>
      </c>
      <c r="F15" s="6">
        <v>72</v>
      </c>
      <c r="G15" s="6">
        <v>46</v>
      </c>
      <c r="H15" s="6">
        <v>139.80000000000001</v>
      </c>
      <c r="I15" s="10">
        <f t="shared" si="0"/>
        <v>257.8</v>
      </c>
      <c r="J15" s="17">
        <f t="shared" si="1"/>
        <v>77.093333333333334</v>
      </c>
      <c r="K15" s="6" t="s">
        <v>37</v>
      </c>
    </row>
    <row r="16" spans="1:11" ht="24.95" customHeight="1" x14ac:dyDescent="0.15">
      <c r="A16" s="9">
        <v>13</v>
      </c>
      <c r="B16" s="6" t="s">
        <v>35</v>
      </c>
      <c r="C16" s="5" t="s">
        <v>42</v>
      </c>
      <c r="D16" s="35" t="s">
        <v>43</v>
      </c>
      <c r="E16" s="34">
        <v>351</v>
      </c>
      <c r="F16" s="6">
        <v>77</v>
      </c>
      <c r="G16" s="6">
        <v>46.5</v>
      </c>
      <c r="H16" s="6">
        <v>138</v>
      </c>
      <c r="I16" s="10">
        <f t="shared" si="0"/>
        <v>261.5</v>
      </c>
      <c r="J16" s="17">
        <f t="shared" si="1"/>
        <v>76.986666666666665</v>
      </c>
      <c r="K16" s="6" t="s">
        <v>37</v>
      </c>
    </row>
    <row r="17" spans="1:11" ht="24.95" customHeight="1" x14ac:dyDescent="0.15">
      <c r="A17" s="9">
        <v>14</v>
      </c>
      <c r="B17" s="6" t="s">
        <v>35</v>
      </c>
      <c r="C17" s="5" t="s">
        <v>44</v>
      </c>
      <c r="D17" s="35" t="s">
        <v>45</v>
      </c>
      <c r="E17" s="34">
        <v>351</v>
      </c>
      <c r="F17" s="6">
        <v>70</v>
      </c>
      <c r="G17" s="6">
        <v>46.5</v>
      </c>
      <c r="H17" s="6">
        <v>137.19999999999999</v>
      </c>
      <c r="I17" s="10">
        <f t="shared" si="0"/>
        <v>253.7</v>
      </c>
      <c r="J17" s="17">
        <f t="shared" si="1"/>
        <v>75.946666666666658</v>
      </c>
      <c r="K17" s="6" t="s">
        <v>37</v>
      </c>
    </row>
    <row r="18" spans="1:11" ht="24.95" customHeight="1" x14ac:dyDescent="0.15">
      <c r="A18" s="9">
        <v>15</v>
      </c>
      <c r="B18" s="9" t="s">
        <v>46</v>
      </c>
      <c r="C18" s="5" t="s">
        <v>47</v>
      </c>
      <c r="D18" s="9" t="s">
        <v>48</v>
      </c>
      <c r="E18" s="17">
        <v>346</v>
      </c>
      <c r="F18" s="30">
        <v>80</v>
      </c>
      <c r="G18" s="30">
        <v>49</v>
      </c>
      <c r="H18" s="32">
        <v>97.5</v>
      </c>
      <c r="I18" s="32">
        <v>226.5</v>
      </c>
      <c r="J18" s="17">
        <f>E18/5*60%+I18/2.5*40%</f>
        <v>77.760000000000005</v>
      </c>
      <c r="K18" s="7" t="s">
        <v>14</v>
      </c>
    </row>
    <row r="19" spans="1:11" ht="24.95" customHeight="1" x14ac:dyDescent="0.15">
      <c r="A19" s="9">
        <v>16</v>
      </c>
      <c r="B19" s="9" t="s">
        <v>46</v>
      </c>
      <c r="C19" s="5" t="s">
        <v>49</v>
      </c>
      <c r="D19" s="9" t="s">
        <v>50</v>
      </c>
      <c r="E19" s="17">
        <v>343</v>
      </c>
      <c r="F19" s="30">
        <v>76</v>
      </c>
      <c r="G19" s="30">
        <v>43</v>
      </c>
      <c r="H19" s="32">
        <v>95.1</v>
      </c>
      <c r="I19" s="32">
        <v>214.1</v>
      </c>
      <c r="J19" s="17">
        <f>E19/5*60%+I19/2.5*40%</f>
        <v>75.415999999999997</v>
      </c>
      <c r="K19" s="7" t="s">
        <v>14</v>
      </c>
    </row>
    <row r="20" spans="1:11" ht="24.95" customHeight="1" x14ac:dyDescent="0.15">
      <c r="A20" s="9">
        <v>17</v>
      </c>
      <c r="B20" s="9" t="s">
        <v>46</v>
      </c>
      <c r="C20" s="5" t="s">
        <v>51</v>
      </c>
      <c r="D20" s="9" t="s">
        <v>52</v>
      </c>
      <c r="E20" s="17">
        <v>382</v>
      </c>
      <c r="F20" s="10">
        <v>76</v>
      </c>
      <c r="G20" s="10">
        <v>48.5</v>
      </c>
      <c r="H20" s="10">
        <v>137.80000000000001</v>
      </c>
      <c r="I20" s="10">
        <f>F20+G20+H20</f>
        <v>262.3</v>
      </c>
      <c r="J20" s="17">
        <f>E20/5*60%+I20/3*40%</f>
        <v>80.813333333333333</v>
      </c>
      <c r="K20" s="7" t="s">
        <v>20</v>
      </c>
    </row>
    <row r="21" spans="1:11" ht="24.95" customHeight="1" x14ac:dyDescent="0.15">
      <c r="A21" s="9">
        <v>18</v>
      </c>
      <c r="B21" s="9" t="s">
        <v>46</v>
      </c>
      <c r="C21" s="5" t="s">
        <v>53</v>
      </c>
      <c r="D21" s="9" t="s">
        <v>54</v>
      </c>
      <c r="E21" s="17">
        <v>357</v>
      </c>
      <c r="F21" s="10">
        <v>78</v>
      </c>
      <c r="G21" s="10">
        <v>46</v>
      </c>
      <c r="H21" s="10">
        <v>132.80000000000001</v>
      </c>
      <c r="I21" s="10">
        <f>F21+G21+H21</f>
        <v>256.8</v>
      </c>
      <c r="J21" s="17">
        <f>E21/5*60%+I21/3*40%</f>
        <v>77.080000000000013</v>
      </c>
      <c r="K21" s="7" t="s">
        <v>20</v>
      </c>
    </row>
    <row r="22" spans="1:11" ht="24.95" customHeight="1" x14ac:dyDescent="0.15">
      <c r="A22" s="9">
        <v>19</v>
      </c>
      <c r="B22" s="9" t="s">
        <v>46</v>
      </c>
      <c r="C22" s="5" t="s">
        <v>55</v>
      </c>
      <c r="D22" s="9" t="s">
        <v>56</v>
      </c>
      <c r="E22" s="17">
        <v>341</v>
      </c>
      <c r="F22" s="10">
        <v>79</v>
      </c>
      <c r="G22" s="10">
        <v>44.5</v>
      </c>
      <c r="H22" s="10">
        <v>136.80000000000001</v>
      </c>
      <c r="I22" s="10">
        <f>F22+G22+H22</f>
        <v>260.3</v>
      </c>
      <c r="J22" s="17">
        <f>E22/5*60%+I22/3*40%</f>
        <v>75.626666666666665</v>
      </c>
      <c r="K22" s="7" t="s">
        <v>20</v>
      </c>
    </row>
    <row r="23" spans="1:11" ht="24.95" customHeight="1" x14ac:dyDescent="0.15">
      <c r="A23" s="9">
        <v>20</v>
      </c>
      <c r="B23" s="9" t="s">
        <v>57</v>
      </c>
      <c r="C23" s="5" t="s">
        <v>58</v>
      </c>
      <c r="D23" s="9" t="s">
        <v>59</v>
      </c>
      <c r="E23" s="17">
        <v>382</v>
      </c>
      <c r="F23" s="30">
        <v>85</v>
      </c>
      <c r="G23" s="30">
        <v>47</v>
      </c>
      <c r="H23" s="31">
        <v>91</v>
      </c>
      <c r="I23" s="32">
        <v>223</v>
      </c>
      <c r="J23" s="17">
        <f>E23/5*60%+I23/2.5*40%</f>
        <v>81.52000000000001</v>
      </c>
      <c r="K23" s="7" t="s">
        <v>14</v>
      </c>
    </row>
    <row r="24" spans="1:11" ht="24.95" customHeight="1" x14ac:dyDescent="0.15">
      <c r="A24" s="9">
        <v>21</v>
      </c>
      <c r="B24" s="9" t="s">
        <v>57</v>
      </c>
      <c r="C24" s="5" t="s">
        <v>60</v>
      </c>
      <c r="D24" s="9" t="s">
        <v>61</v>
      </c>
      <c r="E24" s="17">
        <v>373</v>
      </c>
      <c r="F24" s="10">
        <v>76</v>
      </c>
      <c r="G24" s="10">
        <v>46</v>
      </c>
      <c r="H24" s="10">
        <v>129</v>
      </c>
      <c r="I24" s="10">
        <f t="shared" si="0"/>
        <v>251</v>
      </c>
      <c r="J24" s="17">
        <f>E24/5*60%+I24/3*40%</f>
        <v>78.226666666666659</v>
      </c>
      <c r="K24" s="7" t="s">
        <v>20</v>
      </c>
    </row>
    <row r="25" spans="1:11" ht="24.95" customHeight="1" x14ac:dyDescent="0.15">
      <c r="A25" s="9">
        <v>22</v>
      </c>
      <c r="B25" s="9" t="s">
        <v>57</v>
      </c>
      <c r="C25" s="5" t="s">
        <v>62</v>
      </c>
      <c r="D25" s="9" t="s">
        <v>63</v>
      </c>
      <c r="E25" s="17">
        <v>345</v>
      </c>
      <c r="F25" s="10">
        <v>75</v>
      </c>
      <c r="G25" s="10">
        <v>47</v>
      </c>
      <c r="H25" s="10">
        <v>123.4</v>
      </c>
      <c r="I25" s="10">
        <f t="shared" si="0"/>
        <v>245.4</v>
      </c>
      <c r="J25" s="17">
        <f>E25/5*60%+I25/3*40%</f>
        <v>74.12</v>
      </c>
      <c r="K25" s="7" t="s">
        <v>20</v>
      </c>
    </row>
    <row r="26" spans="1:11" ht="24.95" customHeight="1" x14ac:dyDescent="0.15">
      <c r="A26" s="9">
        <v>23</v>
      </c>
      <c r="B26" s="9" t="s">
        <v>64</v>
      </c>
      <c r="C26" s="5" t="s">
        <v>65</v>
      </c>
      <c r="D26" s="9" t="s">
        <v>66</v>
      </c>
      <c r="E26" s="17">
        <v>374</v>
      </c>
      <c r="F26" s="10">
        <v>78</v>
      </c>
      <c r="G26" s="10">
        <v>47.5</v>
      </c>
      <c r="H26" s="10">
        <v>136.6</v>
      </c>
      <c r="I26" s="10">
        <f t="shared" ref="I26:I36" si="2">F26+G26+H26</f>
        <v>262.10000000000002</v>
      </c>
      <c r="J26" s="17">
        <f t="shared" ref="J26:J36" si="3">E26/5*60%+I26/3*40%</f>
        <v>79.826666666666668</v>
      </c>
      <c r="K26" s="7" t="s">
        <v>20</v>
      </c>
    </row>
    <row r="27" spans="1:11" ht="24.95" customHeight="1" x14ac:dyDescent="0.15">
      <c r="A27" s="9">
        <v>24</v>
      </c>
      <c r="B27" s="9" t="s">
        <v>64</v>
      </c>
      <c r="C27" s="5" t="s">
        <v>67</v>
      </c>
      <c r="D27" s="9" t="s">
        <v>68</v>
      </c>
      <c r="E27" s="17">
        <v>364</v>
      </c>
      <c r="F27" s="10">
        <v>86</v>
      </c>
      <c r="G27" s="10">
        <v>48</v>
      </c>
      <c r="H27" s="10">
        <v>136.4</v>
      </c>
      <c r="I27" s="10">
        <f t="shared" si="2"/>
        <v>270.39999999999998</v>
      </c>
      <c r="J27" s="17">
        <f t="shared" si="3"/>
        <v>79.733333333333334</v>
      </c>
      <c r="K27" s="7" t="s">
        <v>20</v>
      </c>
    </row>
    <row r="28" spans="1:11" ht="24.95" customHeight="1" x14ac:dyDescent="0.15">
      <c r="A28" s="9">
        <v>25</v>
      </c>
      <c r="B28" s="9" t="s">
        <v>64</v>
      </c>
      <c r="C28" s="5" t="s">
        <v>69</v>
      </c>
      <c r="D28" s="9" t="s">
        <v>70</v>
      </c>
      <c r="E28" s="17">
        <v>364</v>
      </c>
      <c r="F28" s="10">
        <v>83</v>
      </c>
      <c r="G28" s="10">
        <v>46.5</v>
      </c>
      <c r="H28" s="10">
        <v>134</v>
      </c>
      <c r="I28" s="10">
        <f t="shared" si="2"/>
        <v>263.5</v>
      </c>
      <c r="J28" s="17">
        <f t="shared" si="3"/>
        <v>78.813333333333333</v>
      </c>
      <c r="K28" s="7" t="s">
        <v>20</v>
      </c>
    </row>
    <row r="29" spans="1:11" ht="24.95" customHeight="1" x14ac:dyDescent="0.15">
      <c r="A29" s="9">
        <v>26</v>
      </c>
      <c r="B29" s="9" t="s">
        <v>64</v>
      </c>
      <c r="C29" s="5" t="s">
        <v>71</v>
      </c>
      <c r="D29" s="9" t="s">
        <v>72</v>
      </c>
      <c r="E29" s="17">
        <v>371</v>
      </c>
      <c r="F29" s="10">
        <v>76</v>
      </c>
      <c r="G29" s="10">
        <v>47.5</v>
      </c>
      <c r="H29" s="10">
        <v>133.6</v>
      </c>
      <c r="I29" s="10">
        <f t="shared" si="2"/>
        <v>257.10000000000002</v>
      </c>
      <c r="J29" s="17">
        <f t="shared" si="3"/>
        <v>78.800000000000011</v>
      </c>
      <c r="K29" s="7" t="s">
        <v>20</v>
      </c>
    </row>
    <row r="30" spans="1:11" ht="24.95" customHeight="1" x14ac:dyDescent="0.15">
      <c r="A30" s="9">
        <v>27</v>
      </c>
      <c r="B30" s="9" t="s">
        <v>64</v>
      </c>
      <c r="C30" s="5" t="s">
        <v>73</v>
      </c>
      <c r="D30" s="9" t="s">
        <v>74</v>
      </c>
      <c r="E30" s="17">
        <v>363</v>
      </c>
      <c r="F30" s="10">
        <v>72</v>
      </c>
      <c r="G30" s="10">
        <v>46</v>
      </c>
      <c r="H30" s="10">
        <v>132.19999999999999</v>
      </c>
      <c r="I30" s="10">
        <f t="shared" si="2"/>
        <v>250.2</v>
      </c>
      <c r="J30" s="17">
        <f t="shared" si="3"/>
        <v>76.919999999999987</v>
      </c>
      <c r="K30" s="7" t="s">
        <v>20</v>
      </c>
    </row>
    <row r="31" spans="1:11" ht="24.95" customHeight="1" x14ac:dyDescent="0.15">
      <c r="A31" s="9">
        <v>28</v>
      </c>
      <c r="B31" s="9" t="s">
        <v>64</v>
      </c>
      <c r="C31" s="5" t="s">
        <v>75</v>
      </c>
      <c r="D31" s="9" t="s">
        <v>76</v>
      </c>
      <c r="E31" s="17">
        <v>342</v>
      </c>
      <c r="F31" s="10">
        <v>94</v>
      </c>
      <c r="G31" s="10">
        <v>43</v>
      </c>
      <c r="H31" s="10">
        <v>130.4</v>
      </c>
      <c r="I31" s="10">
        <f t="shared" si="2"/>
        <v>267.39999999999998</v>
      </c>
      <c r="J31" s="17">
        <f t="shared" si="3"/>
        <v>76.693333333333328</v>
      </c>
      <c r="K31" s="7" t="s">
        <v>20</v>
      </c>
    </row>
    <row r="32" spans="1:11" ht="24.95" customHeight="1" x14ac:dyDescent="0.15">
      <c r="A32" s="9">
        <v>29</v>
      </c>
      <c r="B32" s="9" t="s">
        <v>64</v>
      </c>
      <c r="C32" s="5" t="s">
        <v>77</v>
      </c>
      <c r="D32" s="9" t="s">
        <v>78</v>
      </c>
      <c r="E32" s="17">
        <v>347</v>
      </c>
      <c r="F32" s="10">
        <v>70</v>
      </c>
      <c r="G32" s="10">
        <v>45</v>
      </c>
      <c r="H32" s="10">
        <v>132.6</v>
      </c>
      <c r="I32" s="10">
        <f t="shared" si="2"/>
        <v>247.6</v>
      </c>
      <c r="J32" s="17">
        <f t="shared" si="3"/>
        <v>74.653333333333336</v>
      </c>
      <c r="K32" s="7" t="s">
        <v>20</v>
      </c>
    </row>
    <row r="33" spans="1:11" ht="24.95" customHeight="1" x14ac:dyDescent="0.15">
      <c r="A33" s="9">
        <v>30</v>
      </c>
      <c r="B33" s="9" t="s">
        <v>64</v>
      </c>
      <c r="C33" s="5" t="s">
        <v>79</v>
      </c>
      <c r="D33" s="9" t="s">
        <v>80</v>
      </c>
      <c r="E33" s="17">
        <v>343</v>
      </c>
      <c r="F33" s="10">
        <v>76</v>
      </c>
      <c r="G33" s="10">
        <v>44</v>
      </c>
      <c r="H33" s="10">
        <v>130.19999999999999</v>
      </c>
      <c r="I33" s="10">
        <f t="shared" si="2"/>
        <v>250.2</v>
      </c>
      <c r="J33" s="17">
        <f t="shared" si="3"/>
        <v>74.52</v>
      </c>
      <c r="K33" s="7" t="s">
        <v>20</v>
      </c>
    </row>
    <row r="34" spans="1:11" ht="24.95" customHeight="1" x14ac:dyDescent="0.15">
      <c r="A34" s="9">
        <v>31</v>
      </c>
      <c r="B34" s="9" t="s">
        <v>64</v>
      </c>
      <c r="C34" s="5" t="s">
        <v>81</v>
      </c>
      <c r="D34" s="9" t="s">
        <v>82</v>
      </c>
      <c r="E34" s="17">
        <v>341</v>
      </c>
      <c r="F34" s="10">
        <v>83</v>
      </c>
      <c r="G34" s="10">
        <v>42</v>
      </c>
      <c r="H34" s="10">
        <v>126.6</v>
      </c>
      <c r="I34" s="10">
        <f t="shared" si="2"/>
        <v>251.6</v>
      </c>
      <c r="J34" s="17">
        <f t="shared" si="3"/>
        <v>74.466666666666669</v>
      </c>
      <c r="K34" s="7" t="s">
        <v>20</v>
      </c>
    </row>
    <row r="35" spans="1:11" ht="24.95" customHeight="1" x14ac:dyDescent="0.15">
      <c r="A35" s="9">
        <v>32</v>
      </c>
      <c r="B35" s="9" t="s">
        <v>64</v>
      </c>
      <c r="C35" s="5" t="s">
        <v>83</v>
      </c>
      <c r="D35" s="9" t="s">
        <v>84</v>
      </c>
      <c r="E35" s="17">
        <v>341</v>
      </c>
      <c r="F35" s="10">
        <v>78</v>
      </c>
      <c r="G35" s="10">
        <v>42</v>
      </c>
      <c r="H35" s="10">
        <v>127.4</v>
      </c>
      <c r="I35" s="10">
        <f t="shared" si="2"/>
        <v>247.4</v>
      </c>
      <c r="J35" s="17">
        <f t="shared" si="3"/>
        <v>73.906666666666666</v>
      </c>
      <c r="K35" s="7" t="s">
        <v>20</v>
      </c>
    </row>
    <row r="36" spans="1:11" ht="24.95" customHeight="1" x14ac:dyDescent="0.15">
      <c r="A36" s="9">
        <v>33</v>
      </c>
      <c r="B36" s="9" t="s">
        <v>64</v>
      </c>
      <c r="C36" s="5" t="s">
        <v>85</v>
      </c>
      <c r="D36" s="9" t="s">
        <v>86</v>
      </c>
      <c r="E36" s="17">
        <v>346</v>
      </c>
      <c r="F36" s="10">
        <v>61</v>
      </c>
      <c r="G36" s="10">
        <v>44.5</v>
      </c>
      <c r="H36" s="10">
        <v>131.4</v>
      </c>
      <c r="I36" s="10">
        <f t="shared" si="2"/>
        <v>236.9</v>
      </c>
      <c r="J36" s="17">
        <f t="shared" si="3"/>
        <v>73.106666666666669</v>
      </c>
      <c r="K36" s="7" t="s">
        <v>20</v>
      </c>
    </row>
    <row r="37" spans="1:11" ht="24.95" customHeight="1" x14ac:dyDescent="0.15">
      <c r="A37" s="9">
        <v>34</v>
      </c>
      <c r="B37" s="9" t="s">
        <v>87</v>
      </c>
      <c r="C37" s="5" t="s">
        <v>88</v>
      </c>
      <c r="D37" s="9" t="s">
        <v>89</v>
      </c>
      <c r="E37" s="17">
        <v>386</v>
      </c>
      <c r="F37" s="10">
        <v>80</v>
      </c>
      <c r="G37" s="10">
        <v>47.5</v>
      </c>
      <c r="H37" s="10">
        <v>142.80000000000001</v>
      </c>
      <c r="I37" s="10">
        <f t="shared" ref="I37:I43" si="4">F37+G37+H37</f>
        <v>270.3</v>
      </c>
      <c r="J37" s="17">
        <f t="shared" ref="J37:J43" si="5">E37/5*60%+I37/3*40%</f>
        <v>82.360000000000014</v>
      </c>
      <c r="K37" s="7" t="s">
        <v>20</v>
      </c>
    </row>
    <row r="38" spans="1:11" ht="24.95" customHeight="1" x14ac:dyDescent="0.15">
      <c r="A38" s="9">
        <v>35</v>
      </c>
      <c r="B38" s="9" t="s">
        <v>87</v>
      </c>
      <c r="C38" s="5" t="s">
        <v>90</v>
      </c>
      <c r="D38" s="9" t="s">
        <v>91</v>
      </c>
      <c r="E38" s="17">
        <v>365</v>
      </c>
      <c r="F38" s="10">
        <v>84</v>
      </c>
      <c r="G38" s="10">
        <v>45.5</v>
      </c>
      <c r="H38" s="10">
        <v>141</v>
      </c>
      <c r="I38" s="10">
        <f t="shared" si="4"/>
        <v>270.5</v>
      </c>
      <c r="J38" s="17">
        <f t="shared" si="5"/>
        <v>79.866666666666674</v>
      </c>
      <c r="K38" s="7" t="s">
        <v>20</v>
      </c>
    </row>
    <row r="39" spans="1:11" ht="24.95" customHeight="1" x14ac:dyDescent="0.15">
      <c r="A39" s="9">
        <v>36</v>
      </c>
      <c r="B39" s="9" t="s">
        <v>87</v>
      </c>
      <c r="C39" s="5" t="s">
        <v>92</v>
      </c>
      <c r="D39" s="9" t="s">
        <v>93</v>
      </c>
      <c r="E39" s="17">
        <v>351</v>
      </c>
      <c r="F39" s="10">
        <v>85</v>
      </c>
      <c r="G39" s="10">
        <v>44.5</v>
      </c>
      <c r="H39" s="10">
        <v>136.6</v>
      </c>
      <c r="I39" s="10">
        <f t="shared" si="4"/>
        <v>266.10000000000002</v>
      </c>
      <c r="J39" s="17">
        <f t="shared" si="5"/>
        <v>77.599999999999994</v>
      </c>
      <c r="K39" s="7" t="s">
        <v>20</v>
      </c>
    </row>
    <row r="40" spans="1:11" s="8" customFormat="1" ht="24.95" customHeight="1" x14ac:dyDescent="0.15">
      <c r="A40" s="9">
        <v>37</v>
      </c>
      <c r="B40" s="9" t="s">
        <v>87</v>
      </c>
      <c r="C40" s="5" t="s">
        <v>94</v>
      </c>
      <c r="D40" s="35" t="s">
        <v>95</v>
      </c>
      <c r="E40" s="17">
        <v>374</v>
      </c>
      <c r="F40" s="10">
        <v>80</v>
      </c>
      <c r="G40" s="10">
        <v>44.5</v>
      </c>
      <c r="H40" s="10">
        <v>145.80000000000001</v>
      </c>
      <c r="I40" s="10">
        <f t="shared" si="4"/>
        <v>270.3</v>
      </c>
      <c r="J40" s="17">
        <f t="shared" si="5"/>
        <v>80.92</v>
      </c>
      <c r="K40" s="9" t="s">
        <v>37</v>
      </c>
    </row>
    <row r="41" spans="1:11" ht="24.95" customHeight="1" x14ac:dyDescent="0.15">
      <c r="A41" s="9">
        <v>38</v>
      </c>
      <c r="B41" s="9" t="s">
        <v>87</v>
      </c>
      <c r="C41" s="5" t="s">
        <v>96</v>
      </c>
      <c r="D41" s="35" t="s">
        <v>97</v>
      </c>
      <c r="E41" s="17">
        <v>368</v>
      </c>
      <c r="F41" s="10">
        <v>78</v>
      </c>
      <c r="G41" s="10">
        <v>44</v>
      </c>
      <c r="H41" s="10">
        <v>143.6</v>
      </c>
      <c r="I41" s="10">
        <f t="shared" si="4"/>
        <v>265.60000000000002</v>
      </c>
      <c r="J41" s="17">
        <f t="shared" si="5"/>
        <v>79.573333333333338</v>
      </c>
      <c r="K41" s="9" t="s">
        <v>37</v>
      </c>
    </row>
    <row r="42" spans="1:11" ht="24.95" customHeight="1" x14ac:dyDescent="0.15">
      <c r="A42" s="9">
        <v>39</v>
      </c>
      <c r="B42" s="9" t="s">
        <v>87</v>
      </c>
      <c r="C42" s="5" t="s">
        <v>98</v>
      </c>
      <c r="D42" s="35" t="s">
        <v>99</v>
      </c>
      <c r="E42" s="17">
        <v>367</v>
      </c>
      <c r="F42" s="10">
        <v>86</v>
      </c>
      <c r="G42" s="10">
        <v>44</v>
      </c>
      <c r="H42" s="10">
        <v>130.6</v>
      </c>
      <c r="I42" s="10">
        <f t="shared" si="4"/>
        <v>260.60000000000002</v>
      </c>
      <c r="J42" s="17">
        <f t="shared" si="5"/>
        <v>78.786666666666662</v>
      </c>
      <c r="K42" s="9" t="s">
        <v>37</v>
      </c>
    </row>
    <row r="43" spans="1:11" ht="24.95" customHeight="1" x14ac:dyDescent="0.15">
      <c r="A43" s="9">
        <v>40</v>
      </c>
      <c r="B43" s="9" t="s">
        <v>87</v>
      </c>
      <c r="C43" s="5" t="s">
        <v>100</v>
      </c>
      <c r="D43" s="35" t="s">
        <v>101</v>
      </c>
      <c r="E43" s="17">
        <v>360</v>
      </c>
      <c r="F43" s="10">
        <v>79</v>
      </c>
      <c r="G43" s="10">
        <v>44</v>
      </c>
      <c r="H43" s="10">
        <v>139.4</v>
      </c>
      <c r="I43" s="10">
        <f t="shared" si="4"/>
        <v>262.39999999999998</v>
      </c>
      <c r="J43" s="17">
        <f t="shared" si="5"/>
        <v>78.186666666666667</v>
      </c>
      <c r="K43" s="9" t="s">
        <v>37</v>
      </c>
    </row>
    <row r="44" spans="1:11" ht="24.95" customHeight="1" x14ac:dyDescent="0.15">
      <c r="A44" s="9">
        <v>41</v>
      </c>
      <c r="B44" s="9" t="s">
        <v>102</v>
      </c>
      <c r="C44" s="5" t="s">
        <v>103</v>
      </c>
      <c r="D44" s="9" t="s">
        <v>104</v>
      </c>
      <c r="E44" s="17">
        <v>376</v>
      </c>
      <c r="F44" s="10">
        <v>98</v>
      </c>
      <c r="G44" s="10">
        <v>49</v>
      </c>
      <c r="H44" s="10">
        <v>144.4</v>
      </c>
      <c r="I44" s="10">
        <f t="shared" ref="I44:I53" si="6">F44+G44+H44</f>
        <v>291.39999999999998</v>
      </c>
      <c r="J44" s="17">
        <f t="shared" ref="J44:J53" si="7">E44/5*60%+I44/3*40%</f>
        <v>83.973333333333329</v>
      </c>
      <c r="K44" s="7" t="s">
        <v>20</v>
      </c>
    </row>
    <row r="45" spans="1:11" ht="24.95" customHeight="1" x14ac:dyDescent="0.15">
      <c r="A45" s="9">
        <v>42</v>
      </c>
      <c r="B45" s="9" t="s">
        <v>102</v>
      </c>
      <c r="C45" s="5" t="s">
        <v>105</v>
      </c>
      <c r="D45" s="9" t="s">
        <v>106</v>
      </c>
      <c r="E45" s="17">
        <v>378</v>
      </c>
      <c r="F45" s="10">
        <v>73</v>
      </c>
      <c r="G45" s="10">
        <v>48</v>
      </c>
      <c r="H45" s="10">
        <v>145.19999999999999</v>
      </c>
      <c r="I45" s="10">
        <f t="shared" si="6"/>
        <v>266.2</v>
      </c>
      <c r="J45" s="17">
        <f t="shared" si="7"/>
        <v>80.853333333333325</v>
      </c>
      <c r="K45" s="7" t="s">
        <v>20</v>
      </c>
    </row>
    <row r="46" spans="1:11" ht="24.95" customHeight="1" x14ac:dyDescent="0.15">
      <c r="A46" s="9">
        <v>43</v>
      </c>
      <c r="B46" s="9" t="s">
        <v>102</v>
      </c>
      <c r="C46" s="5" t="s">
        <v>107</v>
      </c>
      <c r="D46" s="9" t="s">
        <v>108</v>
      </c>
      <c r="E46" s="17">
        <v>368</v>
      </c>
      <c r="F46" s="10">
        <v>74</v>
      </c>
      <c r="G46" s="10">
        <v>49</v>
      </c>
      <c r="H46" s="10">
        <v>144</v>
      </c>
      <c r="I46" s="10">
        <f t="shared" si="6"/>
        <v>267</v>
      </c>
      <c r="J46" s="17">
        <f t="shared" si="7"/>
        <v>79.759999999999991</v>
      </c>
      <c r="K46" s="7" t="s">
        <v>20</v>
      </c>
    </row>
    <row r="47" spans="1:11" ht="24.95" customHeight="1" x14ac:dyDescent="0.15">
      <c r="A47" s="9">
        <v>44</v>
      </c>
      <c r="B47" s="9" t="s">
        <v>102</v>
      </c>
      <c r="C47" s="5" t="s">
        <v>109</v>
      </c>
      <c r="D47" s="9" t="s">
        <v>110</v>
      </c>
      <c r="E47" s="17">
        <v>353</v>
      </c>
      <c r="F47" s="10">
        <v>66</v>
      </c>
      <c r="G47" s="10">
        <v>49</v>
      </c>
      <c r="H47" s="10">
        <v>143</v>
      </c>
      <c r="I47" s="10">
        <f t="shared" si="6"/>
        <v>258</v>
      </c>
      <c r="J47" s="17">
        <f t="shared" si="7"/>
        <v>76.759999999999991</v>
      </c>
      <c r="K47" s="7" t="s">
        <v>20</v>
      </c>
    </row>
    <row r="48" spans="1:11" ht="24.95" customHeight="1" x14ac:dyDescent="0.15">
      <c r="A48" s="9">
        <v>45</v>
      </c>
      <c r="B48" s="9" t="s">
        <v>102</v>
      </c>
      <c r="C48" s="5" t="s">
        <v>111</v>
      </c>
      <c r="D48" s="35" t="s">
        <v>112</v>
      </c>
      <c r="E48" s="17">
        <v>379</v>
      </c>
      <c r="F48" s="6">
        <v>64</v>
      </c>
      <c r="G48" s="6">
        <v>47</v>
      </c>
      <c r="H48" s="6">
        <v>139</v>
      </c>
      <c r="I48" s="10">
        <f t="shared" si="6"/>
        <v>250</v>
      </c>
      <c r="J48" s="17">
        <f t="shared" si="7"/>
        <v>78.813333333333333</v>
      </c>
      <c r="K48" s="7" t="s">
        <v>37</v>
      </c>
    </row>
    <row r="49" spans="1:11" ht="24.95" customHeight="1" x14ac:dyDescent="0.15">
      <c r="A49" s="9">
        <v>46</v>
      </c>
      <c r="B49" s="9" t="s">
        <v>102</v>
      </c>
      <c r="C49" s="5" t="s">
        <v>113</v>
      </c>
      <c r="D49" s="35" t="s">
        <v>114</v>
      </c>
      <c r="E49" s="17">
        <v>352</v>
      </c>
      <c r="F49" s="6">
        <v>67</v>
      </c>
      <c r="G49" s="6">
        <v>46</v>
      </c>
      <c r="H49" s="6">
        <v>136.4</v>
      </c>
      <c r="I49" s="10">
        <f t="shared" si="6"/>
        <v>249.4</v>
      </c>
      <c r="J49" s="17">
        <f t="shared" si="7"/>
        <v>75.493333333333339</v>
      </c>
      <c r="K49" s="7" t="s">
        <v>37</v>
      </c>
    </row>
    <row r="50" spans="1:11" ht="24.95" customHeight="1" x14ac:dyDescent="0.15">
      <c r="A50" s="9">
        <v>47</v>
      </c>
      <c r="B50" s="9" t="s">
        <v>102</v>
      </c>
      <c r="C50" s="5" t="s">
        <v>115</v>
      </c>
      <c r="D50" s="35" t="s">
        <v>116</v>
      </c>
      <c r="E50" s="17">
        <v>357</v>
      </c>
      <c r="F50" s="6">
        <v>77</v>
      </c>
      <c r="G50" s="6">
        <v>46</v>
      </c>
      <c r="H50" s="6">
        <v>120.4</v>
      </c>
      <c r="I50" s="10">
        <f t="shared" si="6"/>
        <v>243.4</v>
      </c>
      <c r="J50" s="17">
        <f t="shared" si="7"/>
        <v>75.293333333333351</v>
      </c>
      <c r="K50" s="7" t="s">
        <v>37</v>
      </c>
    </row>
    <row r="51" spans="1:11" ht="24.95" customHeight="1" x14ac:dyDescent="0.15">
      <c r="A51" s="9">
        <v>48</v>
      </c>
      <c r="B51" s="9" t="s">
        <v>102</v>
      </c>
      <c r="C51" s="5" t="s">
        <v>117</v>
      </c>
      <c r="D51" s="35" t="s">
        <v>118</v>
      </c>
      <c r="E51" s="17">
        <v>342</v>
      </c>
      <c r="F51" s="6">
        <v>83</v>
      </c>
      <c r="G51" s="6">
        <v>44</v>
      </c>
      <c r="H51" s="6">
        <v>123.6</v>
      </c>
      <c r="I51" s="10">
        <f t="shared" si="6"/>
        <v>250.6</v>
      </c>
      <c r="J51" s="17">
        <f t="shared" si="7"/>
        <v>74.453333333333333</v>
      </c>
      <c r="K51" s="7" t="s">
        <v>37</v>
      </c>
    </row>
    <row r="52" spans="1:11" ht="24.95" customHeight="1" x14ac:dyDescent="0.15">
      <c r="A52" s="9">
        <v>49</v>
      </c>
      <c r="B52" s="9" t="s">
        <v>102</v>
      </c>
      <c r="C52" s="5" t="s">
        <v>119</v>
      </c>
      <c r="D52" s="35" t="s">
        <v>120</v>
      </c>
      <c r="E52" s="17">
        <v>347</v>
      </c>
      <c r="F52" s="6">
        <v>65</v>
      </c>
      <c r="G52" s="6">
        <v>46</v>
      </c>
      <c r="H52" s="6">
        <v>132</v>
      </c>
      <c r="I52" s="10">
        <f t="shared" si="6"/>
        <v>243</v>
      </c>
      <c r="J52" s="17">
        <f t="shared" si="7"/>
        <v>74.039999999999992</v>
      </c>
      <c r="K52" s="7" t="s">
        <v>37</v>
      </c>
    </row>
    <row r="53" spans="1:11" ht="24.95" customHeight="1" x14ac:dyDescent="0.15">
      <c r="A53" s="9">
        <v>50</v>
      </c>
      <c r="B53" s="9" t="s">
        <v>102</v>
      </c>
      <c r="C53" s="5" t="s">
        <v>121</v>
      </c>
      <c r="D53" s="35" t="s">
        <v>122</v>
      </c>
      <c r="E53" s="17">
        <v>342</v>
      </c>
      <c r="F53" s="6">
        <v>71</v>
      </c>
      <c r="G53" s="6">
        <v>45</v>
      </c>
      <c r="H53" s="6">
        <v>131.19999999999999</v>
      </c>
      <c r="I53" s="10">
        <f t="shared" si="6"/>
        <v>247.2</v>
      </c>
      <c r="J53" s="17">
        <f t="shared" si="7"/>
        <v>74</v>
      </c>
      <c r="K53" s="7" t="s">
        <v>37</v>
      </c>
    </row>
    <row r="54" spans="1:11" ht="24.95" customHeight="1" x14ac:dyDescent="0.15">
      <c r="A54" s="9">
        <v>51</v>
      </c>
      <c r="B54" s="9" t="s">
        <v>123</v>
      </c>
      <c r="C54" s="5" t="s">
        <v>124</v>
      </c>
      <c r="D54" s="9" t="s">
        <v>125</v>
      </c>
      <c r="E54" s="17">
        <v>347</v>
      </c>
      <c r="F54" s="10">
        <v>60</v>
      </c>
      <c r="G54" s="10">
        <v>47</v>
      </c>
      <c r="H54" s="10">
        <v>137.80000000000001</v>
      </c>
      <c r="I54" s="10">
        <f t="shared" ref="I54:I64" si="8">F54+G54+H54</f>
        <v>244.8</v>
      </c>
      <c r="J54" s="17">
        <f t="shared" ref="J54:J64" si="9">E54/5*60%+I54/3*40%</f>
        <v>74.28</v>
      </c>
      <c r="K54" s="7" t="s">
        <v>20</v>
      </c>
    </row>
    <row r="55" spans="1:11" ht="24.95" customHeight="1" x14ac:dyDescent="0.15">
      <c r="A55" s="9">
        <v>52</v>
      </c>
      <c r="B55" s="9" t="s">
        <v>123</v>
      </c>
      <c r="C55" s="5" t="s">
        <v>126</v>
      </c>
      <c r="D55" s="36">
        <v>100558333316120</v>
      </c>
      <c r="E55" s="17">
        <v>365</v>
      </c>
      <c r="F55" s="10">
        <v>71</v>
      </c>
      <c r="G55" s="10">
        <v>42.5</v>
      </c>
      <c r="H55" s="10">
        <v>142.4</v>
      </c>
      <c r="I55" s="10">
        <f t="shared" si="8"/>
        <v>255.9</v>
      </c>
      <c r="J55" s="17">
        <f t="shared" si="9"/>
        <v>77.919999999999987</v>
      </c>
      <c r="K55" s="9" t="s">
        <v>37</v>
      </c>
    </row>
    <row r="56" spans="1:11" ht="24.95" customHeight="1" x14ac:dyDescent="0.15">
      <c r="A56" s="9">
        <v>53</v>
      </c>
      <c r="B56" s="9" t="s">
        <v>123</v>
      </c>
      <c r="C56" s="5" t="s">
        <v>127</v>
      </c>
      <c r="D56" s="35" t="s">
        <v>128</v>
      </c>
      <c r="E56" s="17">
        <v>353</v>
      </c>
      <c r="F56" s="37">
        <v>77</v>
      </c>
      <c r="G56" s="37">
        <v>45</v>
      </c>
      <c r="H56" s="37">
        <v>138.4</v>
      </c>
      <c r="I56" s="10">
        <f t="shared" si="8"/>
        <v>260.39999999999998</v>
      </c>
      <c r="J56" s="17">
        <f t="shared" si="9"/>
        <v>77.079999999999984</v>
      </c>
      <c r="K56" s="11" t="s">
        <v>37</v>
      </c>
    </row>
    <row r="57" spans="1:11" ht="24.95" customHeight="1" x14ac:dyDescent="0.15">
      <c r="A57" s="9">
        <v>54</v>
      </c>
      <c r="B57" s="9" t="s">
        <v>123</v>
      </c>
      <c r="C57" s="5" t="s">
        <v>129</v>
      </c>
      <c r="D57" s="35" t="s">
        <v>130</v>
      </c>
      <c r="E57" s="17">
        <v>341</v>
      </c>
      <c r="F57" s="37">
        <v>86</v>
      </c>
      <c r="G57" s="37">
        <v>46</v>
      </c>
      <c r="H57" s="37">
        <v>134</v>
      </c>
      <c r="I57" s="10">
        <f t="shared" si="8"/>
        <v>266</v>
      </c>
      <c r="J57" s="17">
        <f t="shared" si="9"/>
        <v>76.38666666666667</v>
      </c>
      <c r="K57" s="11" t="s">
        <v>37</v>
      </c>
    </row>
    <row r="58" spans="1:11" ht="24.95" customHeight="1" x14ac:dyDescent="0.15">
      <c r="A58" s="9">
        <v>55</v>
      </c>
      <c r="B58" s="9" t="s">
        <v>123</v>
      </c>
      <c r="C58" s="5" t="s">
        <v>131</v>
      </c>
      <c r="D58" s="35" t="s">
        <v>132</v>
      </c>
      <c r="E58" s="17">
        <v>368</v>
      </c>
      <c r="F58" s="37">
        <v>60</v>
      </c>
      <c r="G58" s="37">
        <v>43.5</v>
      </c>
      <c r="H58" s="37">
        <v>138</v>
      </c>
      <c r="I58" s="10">
        <f t="shared" si="8"/>
        <v>241.5</v>
      </c>
      <c r="J58" s="17">
        <f t="shared" si="9"/>
        <v>76.36</v>
      </c>
      <c r="K58" s="11" t="s">
        <v>37</v>
      </c>
    </row>
    <row r="59" spans="1:11" ht="24.95" customHeight="1" x14ac:dyDescent="0.15">
      <c r="A59" s="9">
        <v>56</v>
      </c>
      <c r="B59" s="9" t="s">
        <v>123</v>
      </c>
      <c r="C59" s="5" t="s">
        <v>133</v>
      </c>
      <c r="D59" s="35" t="s">
        <v>134</v>
      </c>
      <c r="E59" s="17">
        <v>345</v>
      </c>
      <c r="F59" s="37">
        <v>68</v>
      </c>
      <c r="G59" s="37">
        <v>44</v>
      </c>
      <c r="H59" s="37">
        <v>131.19999999999999</v>
      </c>
      <c r="I59" s="10">
        <f t="shared" si="8"/>
        <v>243.2</v>
      </c>
      <c r="J59" s="17">
        <f t="shared" si="9"/>
        <v>73.826666666666668</v>
      </c>
      <c r="K59" s="11" t="s">
        <v>37</v>
      </c>
    </row>
    <row r="60" spans="1:11" ht="24.95" customHeight="1" x14ac:dyDescent="0.15">
      <c r="A60" s="9">
        <v>57</v>
      </c>
      <c r="B60" s="9" t="s">
        <v>123</v>
      </c>
      <c r="C60" s="5" t="s">
        <v>135</v>
      </c>
      <c r="D60" s="35" t="s">
        <v>136</v>
      </c>
      <c r="E60" s="17">
        <v>344</v>
      </c>
      <c r="F60" s="6">
        <v>62</v>
      </c>
      <c r="G60" s="6">
        <v>45</v>
      </c>
      <c r="H60" s="6">
        <v>126</v>
      </c>
      <c r="I60" s="10">
        <f t="shared" si="8"/>
        <v>233</v>
      </c>
      <c r="J60" s="17">
        <f t="shared" si="9"/>
        <v>72.346666666666664</v>
      </c>
      <c r="K60" s="7" t="s">
        <v>37</v>
      </c>
    </row>
    <row r="61" spans="1:11" ht="24.95" customHeight="1" x14ac:dyDescent="0.15">
      <c r="A61" s="9">
        <v>58</v>
      </c>
      <c r="B61" s="9" t="s">
        <v>137</v>
      </c>
      <c r="C61" s="5" t="s">
        <v>138</v>
      </c>
      <c r="D61" s="9" t="s">
        <v>139</v>
      </c>
      <c r="E61" s="17">
        <v>415</v>
      </c>
      <c r="F61" s="10">
        <v>87</v>
      </c>
      <c r="G61" s="10">
        <v>46</v>
      </c>
      <c r="H61" s="10">
        <v>144.19999999999999</v>
      </c>
      <c r="I61" s="10">
        <f t="shared" si="8"/>
        <v>277.2</v>
      </c>
      <c r="J61" s="17">
        <f t="shared" si="9"/>
        <v>86.759999999999991</v>
      </c>
      <c r="K61" s="7" t="s">
        <v>20</v>
      </c>
    </row>
    <row r="62" spans="1:11" ht="24.95" customHeight="1" x14ac:dyDescent="0.15">
      <c r="A62" s="9">
        <v>59</v>
      </c>
      <c r="B62" s="9" t="s">
        <v>137</v>
      </c>
      <c r="C62" s="5" t="s">
        <v>140</v>
      </c>
      <c r="D62" s="9" t="s">
        <v>141</v>
      </c>
      <c r="E62" s="17">
        <v>392</v>
      </c>
      <c r="F62" s="10">
        <v>87</v>
      </c>
      <c r="G62" s="10">
        <v>44</v>
      </c>
      <c r="H62" s="10">
        <v>145.19999999999999</v>
      </c>
      <c r="I62" s="10">
        <f t="shared" si="8"/>
        <v>276.2</v>
      </c>
      <c r="J62" s="17">
        <f t="shared" si="9"/>
        <v>83.866666666666674</v>
      </c>
      <c r="K62" s="7" t="s">
        <v>20</v>
      </c>
    </row>
    <row r="63" spans="1:11" ht="24.95" customHeight="1" x14ac:dyDescent="0.15">
      <c r="A63" s="9">
        <v>60</v>
      </c>
      <c r="B63" s="9" t="s">
        <v>137</v>
      </c>
      <c r="C63" s="5" t="s">
        <v>142</v>
      </c>
      <c r="D63" s="9" t="s">
        <v>143</v>
      </c>
      <c r="E63" s="17">
        <v>387</v>
      </c>
      <c r="F63" s="10">
        <v>89</v>
      </c>
      <c r="G63" s="10">
        <v>45.5</v>
      </c>
      <c r="H63" s="10">
        <v>144.6</v>
      </c>
      <c r="I63" s="10">
        <f t="shared" si="8"/>
        <v>279.10000000000002</v>
      </c>
      <c r="J63" s="17">
        <f t="shared" si="9"/>
        <v>83.653333333333336</v>
      </c>
      <c r="K63" s="7" t="s">
        <v>20</v>
      </c>
    </row>
    <row r="64" spans="1:11" ht="24.95" customHeight="1" x14ac:dyDescent="0.15">
      <c r="A64" s="9">
        <v>61</v>
      </c>
      <c r="B64" s="9" t="s">
        <v>137</v>
      </c>
      <c r="C64" s="5" t="s">
        <v>144</v>
      </c>
      <c r="D64" s="9" t="s">
        <v>145</v>
      </c>
      <c r="E64" s="17">
        <v>390</v>
      </c>
      <c r="F64" s="10">
        <v>84</v>
      </c>
      <c r="G64" s="10">
        <v>45.5</v>
      </c>
      <c r="H64" s="10">
        <v>145.19999999999999</v>
      </c>
      <c r="I64" s="10">
        <f t="shared" si="8"/>
        <v>274.7</v>
      </c>
      <c r="J64" s="17">
        <f t="shared" si="9"/>
        <v>83.426666666666662</v>
      </c>
      <c r="K64" s="7" t="s">
        <v>20</v>
      </c>
    </row>
    <row r="65" spans="1:11" ht="24.95" customHeight="1" x14ac:dyDescent="0.15">
      <c r="A65" s="9">
        <v>62</v>
      </c>
      <c r="B65" s="9" t="s">
        <v>146</v>
      </c>
      <c r="C65" s="5" t="s">
        <v>147</v>
      </c>
      <c r="D65" s="9" t="s">
        <v>148</v>
      </c>
      <c r="E65" s="17">
        <v>411</v>
      </c>
      <c r="F65" s="30">
        <v>73</v>
      </c>
      <c r="G65" s="30">
        <v>45</v>
      </c>
      <c r="H65" s="32">
        <v>90.4</v>
      </c>
      <c r="I65" s="32">
        <v>208.4</v>
      </c>
      <c r="J65" s="17">
        <f>E65/5*60%+I65/2.5*40%</f>
        <v>82.664000000000001</v>
      </c>
      <c r="K65" s="7" t="s">
        <v>14</v>
      </c>
    </row>
    <row r="66" spans="1:11" ht="24.95" customHeight="1" x14ac:dyDescent="0.15">
      <c r="A66" s="9">
        <v>63</v>
      </c>
      <c r="B66" s="9" t="s">
        <v>146</v>
      </c>
      <c r="C66" s="5" t="s">
        <v>149</v>
      </c>
      <c r="D66" s="9" t="s">
        <v>150</v>
      </c>
      <c r="E66" s="17">
        <v>409</v>
      </c>
      <c r="F66" s="10">
        <v>93</v>
      </c>
      <c r="G66" s="10">
        <v>46.5</v>
      </c>
      <c r="H66" s="10">
        <v>135.6</v>
      </c>
      <c r="I66" s="10">
        <f t="shared" ref="I66:I81" si="10">F66+G66+H66</f>
        <v>275.10000000000002</v>
      </c>
      <c r="J66" s="17">
        <f t="shared" ref="J66:J81" si="11">E66/5*60%+I66/3*40%</f>
        <v>85.759999999999991</v>
      </c>
      <c r="K66" s="7" t="s">
        <v>20</v>
      </c>
    </row>
    <row r="67" spans="1:11" ht="24.95" customHeight="1" x14ac:dyDescent="0.15">
      <c r="A67" s="9">
        <v>64</v>
      </c>
      <c r="B67" s="9" t="s">
        <v>146</v>
      </c>
      <c r="C67" s="5" t="s">
        <v>151</v>
      </c>
      <c r="D67" s="9" t="s">
        <v>152</v>
      </c>
      <c r="E67" s="17">
        <v>408</v>
      </c>
      <c r="F67" s="10">
        <v>92</v>
      </c>
      <c r="G67" s="10">
        <v>48</v>
      </c>
      <c r="H67" s="10">
        <v>135.19999999999999</v>
      </c>
      <c r="I67" s="10">
        <f t="shared" si="10"/>
        <v>275.2</v>
      </c>
      <c r="J67" s="17">
        <f t="shared" si="11"/>
        <v>85.653333333333336</v>
      </c>
      <c r="K67" s="7" t="s">
        <v>20</v>
      </c>
    </row>
    <row r="68" spans="1:11" ht="24.95" customHeight="1" x14ac:dyDescent="0.15">
      <c r="A68" s="9">
        <v>65</v>
      </c>
      <c r="B68" s="9" t="s">
        <v>146</v>
      </c>
      <c r="C68" s="5" t="s">
        <v>153</v>
      </c>
      <c r="D68" s="9" t="s">
        <v>154</v>
      </c>
      <c r="E68" s="17">
        <v>407</v>
      </c>
      <c r="F68" s="10">
        <v>90</v>
      </c>
      <c r="G68" s="10">
        <v>45.5</v>
      </c>
      <c r="H68" s="10">
        <v>133.4</v>
      </c>
      <c r="I68" s="10">
        <f t="shared" si="10"/>
        <v>268.89999999999998</v>
      </c>
      <c r="J68" s="17">
        <f t="shared" si="11"/>
        <v>84.693333333333328</v>
      </c>
      <c r="K68" s="7" t="s">
        <v>20</v>
      </c>
    </row>
    <row r="69" spans="1:11" ht="24.95" customHeight="1" x14ac:dyDescent="0.15">
      <c r="A69" s="9">
        <v>66</v>
      </c>
      <c r="B69" s="9" t="s">
        <v>146</v>
      </c>
      <c r="C69" s="5" t="s">
        <v>155</v>
      </c>
      <c r="D69" s="9" t="s">
        <v>156</v>
      </c>
      <c r="E69" s="17">
        <v>406</v>
      </c>
      <c r="F69" s="10">
        <v>89</v>
      </c>
      <c r="G69" s="10">
        <v>44.5</v>
      </c>
      <c r="H69" s="10">
        <v>132</v>
      </c>
      <c r="I69" s="10">
        <f t="shared" si="10"/>
        <v>265.5</v>
      </c>
      <c r="J69" s="17">
        <f t="shared" si="11"/>
        <v>84.12</v>
      </c>
      <c r="K69" s="7" t="s">
        <v>20</v>
      </c>
    </row>
    <row r="70" spans="1:11" ht="24.95" customHeight="1" x14ac:dyDescent="0.15">
      <c r="A70" s="9">
        <v>67</v>
      </c>
      <c r="B70" s="9" t="s">
        <v>146</v>
      </c>
      <c r="C70" s="5" t="s">
        <v>157</v>
      </c>
      <c r="D70" s="9" t="s">
        <v>158</v>
      </c>
      <c r="E70" s="17">
        <v>404</v>
      </c>
      <c r="F70" s="10">
        <v>88</v>
      </c>
      <c r="G70" s="10">
        <v>46</v>
      </c>
      <c r="H70" s="10">
        <v>131</v>
      </c>
      <c r="I70" s="10">
        <f t="shared" si="10"/>
        <v>265</v>
      </c>
      <c r="J70" s="17">
        <f t="shared" si="11"/>
        <v>83.813333333333333</v>
      </c>
      <c r="K70" s="7" t="s">
        <v>20</v>
      </c>
    </row>
    <row r="71" spans="1:11" ht="24.95" customHeight="1" x14ac:dyDescent="0.15">
      <c r="A71" s="9">
        <v>68</v>
      </c>
      <c r="B71" s="9" t="s">
        <v>146</v>
      </c>
      <c r="C71" s="5" t="s">
        <v>159</v>
      </c>
      <c r="D71" s="9" t="s">
        <v>160</v>
      </c>
      <c r="E71" s="17">
        <v>402</v>
      </c>
      <c r="F71" s="10">
        <v>89</v>
      </c>
      <c r="G71" s="10">
        <v>46</v>
      </c>
      <c r="H71" s="10">
        <v>130.4</v>
      </c>
      <c r="I71" s="10">
        <f t="shared" si="10"/>
        <v>265.39999999999998</v>
      </c>
      <c r="J71" s="17">
        <f t="shared" si="11"/>
        <v>83.626666666666665</v>
      </c>
      <c r="K71" s="7" t="s">
        <v>20</v>
      </c>
    </row>
    <row r="72" spans="1:11" ht="24.95" customHeight="1" x14ac:dyDescent="0.15">
      <c r="A72" s="9">
        <v>69</v>
      </c>
      <c r="B72" s="9" t="s">
        <v>146</v>
      </c>
      <c r="C72" s="5" t="s">
        <v>161</v>
      </c>
      <c r="D72" s="9" t="s">
        <v>162</v>
      </c>
      <c r="E72" s="17">
        <v>402</v>
      </c>
      <c r="F72" s="10">
        <v>89</v>
      </c>
      <c r="G72" s="10">
        <v>44.5</v>
      </c>
      <c r="H72" s="10">
        <v>128.4</v>
      </c>
      <c r="I72" s="10">
        <f t="shared" si="10"/>
        <v>261.89999999999998</v>
      </c>
      <c r="J72" s="17">
        <f t="shared" si="11"/>
        <v>83.16</v>
      </c>
      <c r="K72" s="7" t="s">
        <v>20</v>
      </c>
    </row>
    <row r="73" spans="1:11" ht="24.95" customHeight="1" x14ac:dyDescent="0.15">
      <c r="A73" s="9">
        <v>70</v>
      </c>
      <c r="B73" s="9" t="s">
        <v>146</v>
      </c>
      <c r="C73" s="5" t="s">
        <v>163</v>
      </c>
      <c r="D73" s="9" t="s">
        <v>164</v>
      </c>
      <c r="E73" s="17">
        <v>399</v>
      </c>
      <c r="F73" s="10">
        <v>88</v>
      </c>
      <c r="G73" s="10">
        <v>44</v>
      </c>
      <c r="H73" s="10">
        <v>126.8</v>
      </c>
      <c r="I73" s="10">
        <f t="shared" si="10"/>
        <v>258.8</v>
      </c>
      <c r="J73" s="17">
        <f t="shared" si="11"/>
        <v>82.386666666666656</v>
      </c>
      <c r="K73" s="7" t="s">
        <v>20</v>
      </c>
    </row>
    <row r="74" spans="1:11" ht="24.95" customHeight="1" x14ac:dyDescent="0.15">
      <c r="A74" s="9">
        <v>71</v>
      </c>
      <c r="B74" s="9" t="s">
        <v>146</v>
      </c>
      <c r="C74" s="5" t="s">
        <v>165</v>
      </c>
      <c r="D74" s="9" t="s">
        <v>166</v>
      </c>
      <c r="E74" s="17">
        <v>398</v>
      </c>
      <c r="F74" s="10">
        <v>88</v>
      </c>
      <c r="G74" s="10">
        <v>44.5</v>
      </c>
      <c r="H74" s="10">
        <v>125.4</v>
      </c>
      <c r="I74" s="10">
        <f t="shared" si="10"/>
        <v>257.89999999999998</v>
      </c>
      <c r="J74" s="17">
        <f t="shared" si="11"/>
        <v>82.146666666666661</v>
      </c>
      <c r="K74" s="7" t="s">
        <v>20</v>
      </c>
    </row>
    <row r="75" spans="1:11" ht="24.95" customHeight="1" x14ac:dyDescent="0.15">
      <c r="A75" s="9">
        <v>72</v>
      </c>
      <c r="B75" s="9" t="s">
        <v>146</v>
      </c>
      <c r="C75" s="5" t="s">
        <v>167</v>
      </c>
      <c r="D75" s="9" t="s">
        <v>168</v>
      </c>
      <c r="E75" s="17">
        <v>396</v>
      </c>
      <c r="F75" s="10">
        <v>87</v>
      </c>
      <c r="G75" s="10">
        <v>43.5</v>
      </c>
      <c r="H75" s="10">
        <v>124.4</v>
      </c>
      <c r="I75" s="10">
        <f t="shared" si="10"/>
        <v>254.9</v>
      </c>
      <c r="J75" s="17">
        <f t="shared" si="11"/>
        <v>81.506666666666675</v>
      </c>
      <c r="K75" s="7" t="s">
        <v>20</v>
      </c>
    </row>
    <row r="76" spans="1:11" ht="24.95" customHeight="1" x14ac:dyDescent="0.15">
      <c r="A76" s="9">
        <v>73</v>
      </c>
      <c r="B76" s="9" t="s">
        <v>146</v>
      </c>
      <c r="C76" s="5" t="s">
        <v>169</v>
      </c>
      <c r="D76" s="9" t="s">
        <v>170</v>
      </c>
      <c r="E76" s="17">
        <v>395</v>
      </c>
      <c r="F76" s="10">
        <v>88</v>
      </c>
      <c r="G76" s="10">
        <v>42.5</v>
      </c>
      <c r="H76" s="10">
        <v>124.2</v>
      </c>
      <c r="I76" s="10">
        <f t="shared" si="10"/>
        <v>254.7</v>
      </c>
      <c r="J76" s="17">
        <f t="shared" si="11"/>
        <v>81.36</v>
      </c>
      <c r="K76" s="7" t="s">
        <v>20</v>
      </c>
    </row>
    <row r="77" spans="1:11" ht="24.95" customHeight="1" x14ac:dyDescent="0.15">
      <c r="A77" s="9">
        <v>74</v>
      </c>
      <c r="B77" s="9" t="s">
        <v>146</v>
      </c>
      <c r="C77" s="5" t="s">
        <v>171</v>
      </c>
      <c r="D77" s="9" t="s">
        <v>172</v>
      </c>
      <c r="E77" s="17">
        <v>394</v>
      </c>
      <c r="F77" s="10">
        <v>87</v>
      </c>
      <c r="G77" s="10">
        <v>41</v>
      </c>
      <c r="H77" s="10">
        <v>123</v>
      </c>
      <c r="I77" s="10">
        <f t="shared" si="10"/>
        <v>251</v>
      </c>
      <c r="J77" s="17">
        <f t="shared" si="11"/>
        <v>80.74666666666667</v>
      </c>
      <c r="K77" s="7" t="s">
        <v>20</v>
      </c>
    </row>
    <row r="78" spans="1:11" ht="24.95" customHeight="1" x14ac:dyDescent="0.15">
      <c r="A78" s="9">
        <v>75</v>
      </c>
      <c r="B78" s="9" t="s">
        <v>146</v>
      </c>
      <c r="C78" s="5" t="s">
        <v>173</v>
      </c>
      <c r="D78" s="9" t="s">
        <v>174</v>
      </c>
      <c r="E78" s="17">
        <v>392</v>
      </c>
      <c r="F78" s="10">
        <v>86</v>
      </c>
      <c r="G78" s="10">
        <v>39</v>
      </c>
      <c r="H78" s="10">
        <v>122.2</v>
      </c>
      <c r="I78" s="10">
        <f t="shared" si="10"/>
        <v>247.2</v>
      </c>
      <c r="J78" s="17">
        <f t="shared" si="11"/>
        <v>80</v>
      </c>
      <c r="K78" s="7" t="s">
        <v>20</v>
      </c>
    </row>
    <row r="79" spans="1:11" ht="24.95" customHeight="1" x14ac:dyDescent="0.15">
      <c r="A79" s="9">
        <v>76</v>
      </c>
      <c r="B79" s="9" t="s">
        <v>146</v>
      </c>
      <c r="C79" s="5" t="s">
        <v>175</v>
      </c>
      <c r="D79" s="38" t="s">
        <v>176</v>
      </c>
      <c r="E79" s="17">
        <v>390</v>
      </c>
      <c r="F79" s="10">
        <v>82</v>
      </c>
      <c r="G79" s="10">
        <v>41</v>
      </c>
      <c r="H79" s="10">
        <v>120.8</v>
      </c>
      <c r="I79" s="10">
        <f t="shared" si="10"/>
        <v>243.8</v>
      </c>
      <c r="J79" s="17">
        <f t="shared" si="11"/>
        <v>79.306666666666672</v>
      </c>
      <c r="K79" s="7" t="s">
        <v>20</v>
      </c>
    </row>
    <row r="80" spans="1:11" ht="24.95" customHeight="1" x14ac:dyDescent="0.15">
      <c r="A80" s="9">
        <v>77</v>
      </c>
      <c r="B80" s="9" t="s">
        <v>146</v>
      </c>
      <c r="C80" s="5" t="s">
        <v>177</v>
      </c>
      <c r="D80" s="9" t="s">
        <v>178</v>
      </c>
      <c r="E80" s="17">
        <v>391</v>
      </c>
      <c r="F80" s="10">
        <v>79</v>
      </c>
      <c r="G80" s="10">
        <v>40.5</v>
      </c>
      <c r="H80" s="10">
        <v>121.6</v>
      </c>
      <c r="I80" s="10">
        <f t="shared" si="10"/>
        <v>241.1</v>
      </c>
      <c r="J80" s="17">
        <f t="shared" si="11"/>
        <v>79.066666666666663</v>
      </c>
      <c r="K80" s="7" t="s">
        <v>20</v>
      </c>
    </row>
    <row r="81" spans="1:11" ht="24.95" customHeight="1" x14ac:dyDescent="0.15">
      <c r="A81" s="9">
        <v>78</v>
      </c>
      <c r="B81" s="9" t="s">
        <v>146</v>
      </c>
      <c r="C81" s="5" t="s">
        <v>179</v>
      </c>
      <c r="D81" s="9" t="s">
        <v>180</v>
      </c>
      <c r="E81" s="17">
        <v>389</v>
      </c>
      <c r="F81" s="10">
        <v>82</v>
      </c>
      <c r="G81" s="10">
        <v>40</v>
      </c>
      <c r="H81" s="10">
        <v>120.6</v>
      </c>
      <c r="I81" s="10">
        <f t="shared" si="10"/>
        <v>242.6</v>
      </c>
      <c r="J81" s="17">
        <f t="shared" si="11"/>
        <v>79.026666666666671</v>
      </c>
      <c r="K81" s="7" t="s">
        <v>20</v>
      </c>
    </row>
    <row r="82" spans="1:11" ht="24.95" customHeight="1" x14ac:dyDescent="0.15">
      <c r="A82" s="9">
        <v>79</v>
      </c>
      <c r="B82" s="9" t="s">
        <v>15</v>
      </c>
      <c r="C82" s="5" t="s">
        <v>181</v>
      </c>
      <c r="D82" s="9" t="s">
        <v>182</v>
      </c>
      <c r="E82" s="17">
        <v>401</v>
      </c>
      <c r="F82" s="30">
        <v>86</v>
      </c>
      <c r="G82" s="30">
        <v>42</v>
      </c>
      <c r="H82" s="32">
        <v>85.8</v>
      </c>
      <c r="I82" s="32">
        <v>213.8</v>
      </c>
      <c r="J82" s="17">
        <f>E82/5*60%+I82/2.5*40%</f>
        <v>82.328000000000003</v>
      </c>
      <c r="K82" s="7" t="s">
        <v>14</v>
      </c>
    </row>
    <row r="83" spans="1:11" ht="24.95" customHeight="1" x14ac:dyDescent="0.15">
      <c r="A83" s="9">
        <v>80</v>
      </c>
      <c r="B83" s="9" t="s">
        <v>15</v>
      </c>
      <c r="C83" s="5" t="s">
        <v>183</v>
      </c>
      <c r="D83" s="9" t="s">
        <v>184</v>
      </c>
      <c r="E83" s="17">
        <v>397</v>
      </c>
      <c r="F83" s="30">
        <v>88</v>
      </c>
      <c r="G83" s="30">
        <v>42</v>
      </c>
      <c r="H83" s="32">
        <v>86.6</v>
      </c>
      <c r="I83" s="32">
        <v>216.6</v>
      </c>
      <c r="J83" s="17">
        <f>E83/5*60%+I83/2.5*40%</f>
        <v>82.295999999999992</v>
      </c>
      <c r="K83" s="7" t="s">
        <v>14</v>
      </c>
    </row>
    <row r="84" spans="1:11" ht="24.95" customHeight="1" x14ac:dyDescent="0.15">
      <c r="A84" s="9">
        <v>81</v>
      </c>
      <c r="B84" s="9" t="s">
        <v>15</v>
      </c>
      <c r="C84" s="5" t="s">
        <v>185</v>
      </c>
      <c r="D84" s="9" t="s">
        <v>186</v>
      </c>
      <c r="E84" s="17">
        <v>400</v>
      </c>
      <c r="F84" s="10">
        <v>94</v>
      </c>
      <c r="G84" s="10">
        <v>44.5</v>
      </c>
      <c r="H84" s="10">
        <v>143.80000000000001</v>
      </c>
      <c r="I84" s="10">
        <f t="shared" ref="I84:I85" si="12">F84+G84+H84</f>
        <v>282.3</v>
      </c>
      <c r="J84" s="17">
        <f>E84/5*60%+I84/3*40%</f>
        <v>85.640000000000015</v>
      </c>
      <c r="K84" s="7" t="s">
        <v>20</v>
      </c>
    </row>
    <row r="85" spans="1:11" ht="24.95" customHeight="1" x14ac:dyDescent="0.15">
      <c r="A85" s="9">
        <v>82</v>
      </c>
      <c r="B85" s="9" t="s">
        <v>15</v>
      </c>
      <c r="C85" s="5" t="s">
        <v>187</v>
      </c>
      <c r="D85" s="9" t="s">
        <v>188</v>
      </c>
      <c r="E85" s="17">
        <v>387</v>
      </c>
      <c r="F85" s="10">
        <v>91</v>
      </c>
      <c r="G85" s="10">
        <v>48</v>
      </c>
      <c r="H85" s="10">
        <v>146</v>
      </c>
      <c r="I85" s="10">
        <f t="shared" si="12"/>
        <v>285</v>
      </c>
      <c r="J85" s="17">
        <f>E85/5*60%+I85/3*40%</f>
        <v>84.44</v>
      </c>
      <c r="K85" s="7" t="s">
        <v>20</v>
      </c>
    </row>
  </sheetData>
  <mergeCells count="9">
    <mergeCell ref="A1:K1"/>
    <mergeCell ref="J2:J3"/>
    <mergeCell ref="K2:K3"/>
    <mergeCell ref="A2:A3"/>
    <mergeCell ref="B2:B3"/>
    <mergeCell ref="C2:C3"/>
    <mergeCell ref="D2:D3"/>
    <mergeCell ref="E2:E3"/>
    <mergeCell ref="F2:I2"/>
  </mergeCells>
  <phoneticPr fontId="3" type="noConversion"/>
  <printOptions horizontalCentered="1"/>
  <pageMargins left="0.55118110236220474" right="0.55118110236220474" top="0.78740157480314965" bottom="0.78740157480314965" header="0" footer="0"/>
  <pageSetup paperSize="9" scale="90" orientation="landscape" horizontalDpi="0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留底</vt:lpstr>
      <vt:lpstr>留底!Print_Titles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terms:created xsi:type="dcterms:W3CDTF">2018-03-29T04:46:15Z</dcterms:created>
  <dc:creator>Administrator</dc:creator>
  <lastModifiedBy>Sky123.Org</lastModifiedBy>
  <dcterms:modified xsi:type="dcterms:W3CDTF">2018-03-29T05:32:59Z</dcterms:modified>
</coreProperties>
</file>